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 Cavalcante\Documents\COVID_19_SERIE\ESTUDO_TAXAM\DADOS_ABERTOS\"/>
    </mc:Choice>
  </mc:AlternateContent>
  <xr:revisionPtr revIDLastSave="0" documentId="13_ncr:1_{8A4854FB-4C19-4A0C-AAD2-3CEB8CECE14E}" xr6:coauthVersionLast="45" xr6:coauthVersionMax="45" xr10:uidLastSave="{00000000-0000-0000-0000-000000000000}"/>
  <bookViews>
    <workbookView xWindow="-108" yWindow="-108" windowWidth="23256" windowHeight="12576" firstSheet="1" activeTab="5" xr2:uid="{4CF17341-A9D2-41AD-8740-D7D8D93FA4D9}"/>
  </bookViews>
  <sheets>
    <sheet name="TAXABRUTA_MSP" sheetId="7" r:id="rId1"/>
    <sheet name="POP_BRANCA" sheetId="1" r:id="rId2"/>
    <sheet name="POP_NEGRA" sheetId="4" r:id="rId3"/>
    <sheet name="POP_BRANCA_ACUMULO" sheetId="3" r:id="rId4"/>
    <sheet name="POP_NEGRA_ACUMULO" sheetId="5" r:id="rId5"/>
    <sheet name="COMPARACAO_ACUMUL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5" l="1"/>
  <c r="R7" i="5"/>
  <c r="B38" i="5" l="1"/>
  <c r="R4" i="7" l="1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C38" i="3" l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B38" i="3"/>
  <c r="C38" i="5"/>
  <c r="R38" i="5" s="1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3" l="1"/>
  <c r="R33" i="5"/>
  <c r="C28" i="3" l="1"/>
  <c r="C29" i="3" s="1"/>
  <c r="D28" i="3"/>
  <c r="D29" i="3" s="1"/>
  <c r="E28" i="3"/>
  <c r="E29" i="3" s="1"/>
  <c r="F28" i="3"/>
  <c r="F29" i="3" s="1"/>
  <c r="G28" i="3"/>
  <c r="G29" i="3" s="1"/>
  <c r="H28" i="3"/>
  <c r="H29" i="3" s="1"/>
  <c r="I28" i="3"/>
  <c r="I29" i="3" s="1"/>
  <c r="J28" i="3"/>
  <c r="J29" i="3" s="1"/>
  <c r="K28" i="3"/>
  <c r="K29" i="3" s="1"/>
  <c r="L28" i="3"/>
  <c r="L29" i="3" s="1"/>
  <c r="M28" i="3"/>
  <c r="M29" i="3" s="1"/>
  <c r="N28" i="3"/>
  <c r="N29" i="3" s="1"/>
  <c r="O28" i="3"/>
  <c r="O29" i="3" s="1"/>
  <c r="P28" i="3"/>
  <c r="P29" i="3" s="1"/>
  <c r="Q28" i="3"/>
  <c r="Q29" i="3" s="1"/>
  <c r="R28" i="3"/>
  <c r="B28" i="3"/>
  <c r="B29" i="3" s="1"/>
  <c r="C33" i="5"/>
  <c r="C34" i="5" s="1"/>
  <c r="D33" i="5"/>
  <c r="D34" i="5" s="1"/>
  <c r="E33" i="5"/>
  <c r="E34" i="5" s="1"/>
  <c r="F33" i="5"/>
  <c r="F34" i="5" s="1"/>
  <c r="G33" i="5"/>
  <c r="G34" i="5" s="1"/>
  <c r="H33" i="5"/>
  <c r="H34" i="5" s="1"/>
  <c r="I33" i="5"/>
  <c r="I34" i="5" s="1"/>
  <c r="J33" i="5"/>
  <c r="J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B33" i="5"/>
  <c r="B34" i="5" s="1"/>
  <c r="K31" i="5"/>
  <c r="C30" i="5"/>
  <c r="C31" i="5" s="1"/>
  <c r="D30" i="5"/>
  <c r="D31" i="5" s="1"/>
  <c r="E30" i="5"/>
  <c r="E31" i="5" s="1"/>
  <c r="F30" i="5"/>
  <c r="F31" i="5" s="1"/>
  <c r="G30" i="5"/>
  <c r="G31" i="5" s="1"/>
  <c r="H30" i="5"/>
  <c r="H31" i="5" s="1"/>
  <c r="I30" i="5"/>
  <c r="I31" i="5" s="1"/>
  <c r="J30" i="5"/>
  <c r="J31" i="5" s="1"/>
  <c r="K30" i="5"/>
  <c r="L30" i="5"/>
  <c r="L31" i="5" s="1"/>
  <c r="M30" i="5"/>
  <c r="M31" i="5" s="1"/>
  <c r="N30" i="5"/>
  <c r="N31" i="5" s="1"/>
  <c r="O30" i="5"/>
  <c r="O31" i="5" s="1"/>
  <c r="P30" i="5"/>
  <c r="P31" i="5" s="1"/>
  <c r="Q30" i="5"/>
  <c r="Q31" i="5" s="1"/>
  <c r="R30" i="5"/>
  <c r="B30" i="5"/>
  <c r="B31" i="5" s="1"/>
  <c r="C27" i="5"/>
  <c r="C28" i="5" s="1"/>
  <c r="D27" i="5"/>
  <c r="D28" i="5" s="1"/>
  <c r="E27" i="5"/>
  <c r="E28" i="5" s="1"/>
  <c r="F27" i="5"/>
  <c r="F28" i="5" s="1"/>
  <c r="G27" i="5"/>
  <c r="G28" i="5" s="1"/>
  <c r="H27" i="5"/>
  <c r="H28" i="5" s="1"/>
  <c r="I27" i="5"/>
  <c r="I28" i="5" s="1"/>
  <c r="J27" i="5"/>
  <c r="J28" i="5" s="1"/>
  <c r="K27" i="5"/>
  <c r="K28" i="5" s="1"/>
  <c r="L27" i="5"/>
  <c r="L28" i="5" s="1"/>
  <c r="M27" i="5"/>
  <c r="M28" i="5" s="1"/>
  <c r="N27" i="5"/>
  <c r="N28" i="5" s="1"/>
  <c r="O27" i="5"/>
  <c r="O28" i="5" s="1"/>
  <c r="P27" i="5"/>
  <c r="P28" i="5" s="1"/>
  <c r="Q27" i="5"/>
  <c r="Q28" i="5" s="1"/>
  <c r="R27" i="5"/>
  <c r="B27" i="5"/>
  <c r="B28" i="5" s="1"/>
  <c r="F25" i="5"/>
  <c r="C24" i="5"/>
  <c r="C25" i="5" s="1"/>
  <c r="D24" i="5"/>
  <c r="D25" i="5" s="1"/>
  <c r="E24" i="5"/>
  <c r="E25" i="5" s="1"/>
  <c r="F24" i="5"/>
  <c r="G24" i="5"/>
  <c r="G25" i="5" s="1"/>
  <c r="H24" i="5"/>
  <c r="H25" i="5" s="1"/>
  <c r="I24" i="5"/>
  <c r="I25" i="5" s="1"/>
  <c r="J24" i="5"/>
  <c r="J25" i="5" s="1"/>
  <c r="K24" i="5"/>
  <c r="K25" i="5" s="1"/>
  <c r="L24" i="5"/>
  <c r="L25" i="5" s="1"/>
  <c r="M24" i="5"/>
  <c r="M25" i="5" s="1"/>
  <c r="N24" i="5"/>
  <c r="N25" i="5" s="1"/>
  <c r="O24" i="5"/>
  <c r="O25" i="5" s="1"/>
  <c r="P24" i="5"/>
  <c r="P25" i="5" s="1"/>
  <c r="Q24" i="5"/>
  <c r="Q25" i="5" s="1"/>
  <c r="R24" i="5"/>
  <c r="B24" i="5"/>
  <c r="B25" i="5" s="1"/>
  <c r="C21" i="5"/>
  <c r="C22" i="5" s="1"/>
  <c r="D21" i="5"/>
  <c r="D22" i="5" s="1"/>
  <c r="E21" i="5"/>
  <c r="E22" i="5" s="1"/>
  <c r="F21" i="5"/>
  <c r="F22" i="5" s="1"/>
  <c r="G21" i="5"/>
  <c r="G22" i="5" s="1"/>
  <c r="H21" i="5"/>
  <c r="H22" i="5" s="1"/>
  <c r="I21" i="5"/>
  <c r="I22" i="5" s="1"/>
  <c r="J21" i="5"/>
  <c r="J22" i="5" s="1"/>
  <c r="K21" i="5"/>
  <c r="K22" i="5" s="1"/>
  <c r="L21" i="5"/>
  <c r="L22" i="5" s="1"/>
  <c r="M21" i="5"/>
  <c r="M22" i="5" s="1"/>
  <c r="N21" i="5"/>
  <c r="N22" i="5" s="1"/>
  <c r="O21" i="5"/>
  <c r="O22" i="5" s="1"/>
  <c r="P21" i="5"/>
  <c r="P22" i="5" s="1"/>
  <c r="Q21" i="5"/>
  <c r="Q22" i="5" s="1"/>
  <c r="R21" i="5"/>
  <c r="B21" i="5"/>
  <c r="B22" i="5" s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B15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B14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B13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B12" i="5"/>
  <c r="R13" i="5"/>
  <c r="I529" i="4"/>
  <c r="C527" i="4"/>
  <c r="C529" i="4" s="1"/>
  <c r="D527" i="4"/>
  <c r="D529" i="4" s="1"/>
  <c r="E527" i="4"/>
  <c r="E529" i="4" s="1"/>
  <c r="F527" i="4"/>
  <c r="F529" i="4" s="1"/>
  <c r="G527" i="4"/>
  <c r="G529" i="4" s="1"/>
  <c r="H527" i="4"/>
  <c r="H529" i="4" s="1"/>
  <c r="I527" i="4"/>
  <c r="J527" i="4"/>
  <c r="J529" i="4" s="1"/>
  <c r="K527" i="4"/>
  <c r="K529" i="4" s="1"/>
  <c r="L527" i="4"/>
  <c r="L529" i="4" s="1"/>
  <c r="M527" i="4"/>
  <c r="M529" i="4" s="1"/>
  <c r="N527" i="4"/>
  <c r="N529" i="4" s="1"/>
  <c r="O527" i="4"/>
  <c r="O529" i="4" s="1"/>
  <c r="P527" i="4"/>
  <c r="P529" i="4" s="1"/>
  <c r="Q527" i="4"/>
  <c r="Q529" i="4" s="1"/>
  <c r="B527" i="4"/>
  <c r="B529" i="4" s="1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7" i="4" s="1"/>
  <c r="R427" i="4"/>
  <c r="H423" i="4"/>
  <c r="C421" i="4"/>
  <c r="C423" i="4" s="1"/>
  <c r="D421" i="4"/>
  <c r="D423" i="4" s="1"/>
  <c r="E421" i="4"/>
  <c r="E423" i="4" s="1"/>
  <c r="F421" i="4"/>
  <c r="F423" i="4" s="1"/>
  <c r="G421" i="4"/>
  <c r="G423" i="4" s="1"/>
  <c r="H421" i="4"/>
  <c r="I421" i="4"/>
  <c r="I423" i="4" s="1"/>
  <c r="J421" i="4"/>
  <c r="J423" i="4" s="1"/>
  <c r="K421" i="4"/>
  <c r="K423" i="4" s="1"/>
  <c r="L421" i="4"/>
  <c r="L423" i="4" s="1"/>
  <c r="M421" i="4"/>
  <c r="M423" i="4" s="1"/>
  <c r="N421" i="4"/>
  <c r="N423" i="4" s="1"/>
  <c r="O421" i="4"/>
  <c r="O423" i="4" s="1"/>
  <c r="P421" i="4"/>
  <c r="P423" i="4" s="1"/>
  <c r="Q421" i="4"/>
  <c r="Q423" i="4" s="1"/>
  <c r="R421" i="4"/>
  <c r="B421" i="4"/>
  <c r="B423" i="4" s="1"/>
  <c r="G317" i="4"/>
  <c r="L317" i="4"/>
  <c r="N317" i="4"/>
  <c r="C315" i="4"/>
  <c r="C317" i="4" s="1"/>
  <c r="D315" i="4"/>
  <c r="D317" i="4" s="1"/>
  <c r="E315" i="4"/>
  <c r="E317" i="4" s="1"/>
  <c r="F315" i="4"/>
  <c r="F317" i="4" s="1"/>
  <c r="G315" i="4"/>
  <c r="H315" i="4"/>
  <c r="H317" i="4" s="1"/>
  <c r="I315" i="4"/>
  <c r="I317" i="4" s="1"/>
  <c r="J315" i="4"/>
  <c r="J317" i="4" s="1"/>
  <c r="K315" i="4"/>
  <c r="K317" i="4" s="1"/>
  <c r="L315" i="4"/>
  <c r="M315" i="4"/>
  <c r="M317" i="4" s="1"/>
  <c r="N315" i="4"/>
  <c r="O315" i="4"/>
  <c r="O317" i="4" s="1"/>
  <c r="P315" i="4"/>
  <c r="P317" i="4" s="1"/>
  <c r="Q315" i="4"/>
  <c r="Q317" i="4" s="1"/>
  <c r="R315" i="4"/>
  <c r="B315" i="4"/>
  <c r="B317" i="4" s="1"/>
  <c r="I211" i="4"/>
  <c r="N211" i="4"/>
  <c r="O211" i="4"/>
  <c r="C209" i="4"/>
  <c r="C211" i="4" s="1"/>
  <c r="D209" i="4"/>
  <c r="D211" i="4" s="1"/>
  <c r="E209" i="4"/>
  <c r="E211" i="4" s="1"/>
  <c r="F209" i="4"/>
  <c r="F211" i="4" s="1"/>
  <c r="G209" i="4"/>
  <c r="G211" i="4" s="1"/>
  <c r="H209" i="4"/>
  <c r="H211" i="4" s="1"/>
  <c r="I209" i="4"/>
  <c r="J209" i="4"/>
  <c r="J211" i="4" s="1"/>
  <c r="K209" i="4"/>
  <c r="K211" i="4" s="1"/>
  <c r="L209" i="4"/>
  <c r="L211" i="4" s="1"/>
  <c r="M209" i="4"/>
  <c r="M211" i="4" s="1"/>
  <c r="N209" i="4"/>
  <c r="O209" i="4"/>
  <c r="P209" i="4"/>
  <c r="P211" i="4" s="1"/>
  <c r="Q209" i="4"/>
  <c r="Q211" i="4" s="1"/>
  <c r="B209" i="4"/>
  <c r="B211" i="4" s="1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9" i="4" s="1"/>
  <c r="H105" i="4"/>
  <c r="M105" i="4"/>
  <c r="C103" i="4"/>
  <c r="C105" i="4" s="1"/>
  <c r="D103" i="4"/>
  <c r="D105" i="4" s="1"/>
  <c r="E103" i="4"/>
  <c r="E105" i="4" s="1"/>
  <c r="F103" i="4"/>
  <c r="F105" i="4" s="1"/>
  <c r="G103" i="4"/>
  <c r="G105" i="4" s="1"/>
  <c r="H103" i="4"/>
  <c r="I103" i="4"/>
  <c r="I105" i="4" s="1"/>
  <c r="J103" i="4"/>
  <c r="J105" i="4" s="1"/>
  <c r="K103" i="4"/>
  <c r="K105" i="4" s="1"/>
  <c r="L103" i="4"/>
  <c r="L105" i="4" s="1"/>
  <c r="M103" i="4"/>
  <c r="N103" i="4"/>
  <c r="N105" i="4" s="1"/>
  <c r="O103" i="4"/>
  <c r="O105" i="4" s="1"/>
  <c r="P103" i="4"/>
  <c r="P105" i="4" s="1"/>
  <c r="Q103" i="4"/>
  <c r="Q105" i="4" s="1"/>
  <c r="R103" i="4"/>
  <c r="B103" i="4"/>
  <c r="B105" i="4" s="1"/>
  <c r="R28" i="5" l="1"/>
  <c r="R105" i="4"/>
  <c r="R14" i="5"/>
  <c r="R15" i="5"/>
  <c r="R34" i="5"/>
  <c r="R25" i="5"/>
  <c r="R529" i="4"/>
  <c r="R423" i="4"/>
  <c r="R317" i="4"/>
  <c r="R22" i="5"/>
  <c r="R29" i="3"/>
  <c r="R211" i="4"/>
  <c r="R31" i="5"/>
  <c r="R12" i="5"/>
  <c r="I35" i="3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B34" i="3"/>
  <c r="B35" i="3" s="1"/>
  <c r="R31" i="3"/>
  <c r="C31" i="3"/>
  <c r="C32" i="3" s="1"/>
  <c r="D31" i="3"/>
  <c r="D32" i="3" s="1"/>
  <c r="E31" i="3"/>
  <c r="E32" i="3" s="1"/>
  <c r="F31" i="3"/>
  <c r="F32" i="3" s="1"/>
  <c r="G31" i="3"/>
  <c r="G32" i="3" s="1"/>
  <c r="H31" i="3"/>
  <c r="H32" i="3" s="1"/>
  <c r="I31" i="3"/>
  <c r="I32" i="3" s="1"/>
  <c r="J31" i="3"/>
  <c r="J32" i="3" s="1"/>
  <c r="K31" i="3"/>
  <c r="K32" i="3" s="1"/>
  <c r="L31" i="3"/>
  <c r="L32" i="3" s="1"/>
  <c r="M31" i="3"/>
  <c r="M32" i="3" s="1"/>
  <c r="N31" i="3"/>
  <c r="N32" i="3" s="1"/>
  <c r="O31" i="3"/>
  <c r="O32" i="3" s="1"/>
  <c r="P31" i="3"/>
  <c r="P32" i="3" s="1"/>
  <c r="Q31" i="3"/>
  <c r="Q32" i="3" s="1"/>
  <c r="B31" i="3"/>
  <c r="B32" i="3" s="1"/>
  <c r="C25" i="3"/>
  <c r="C26" i="3" s="1"/>
  <c r="D25" i="3"/>
  <c r="D26" i="3" s="1"/>
  <c r="E25" i="3"/>
  <c r="E26" i="3" s="1"/>
  <c r="F25" i="3"/>
  <c r="F26" i="3" s="1"/>
  <c r="G25" i="3"/>
  <c r="G26" i="3" s="1"/>
  <c r="H25" i="3"/>
  <c r="H26" i="3" s="1"/>
  <c r="I25" i="3"/>
  <c r="I26" i="3" s="1"/>
  <c r="J25" i="3"/>
  <c r="J26" i="3" s="1"/>
  <c r="K25" i="3"/>
  <c r="K26" i="3" s="1"/>
  <c r="L25" i="3"/>
  <c r="L26" i="3" s="1"/>
  <c r="M25" i="3"/>
  <c r="M26" i="3" s="1"/>
  <c r="N25" i="3"/>
  <c r="N26" i="3" s="1"/>
  <c r="O25" i="3"/>
  <c r="O26" i="3" s="1"/>
  <c r="P25" i="3"/>
  <c r="P26" i="3" s="1"/>
  <c r="Q25" i="3"/>
  <c r="Q26" i="3" s="1"/>
  <c r="R25" i="3"/>
  <c r="B25" i="3"/>
  <c r="B26" i="3" s="1"/>
  <c r="C22" i="3"/>
  <c r="C23" i="3" s="1"/>
  <c r="D22" i="3"/>
  <c r="D23" i="3" s="1"/>
  <c r="E22" i="3"/>
  <c r="E23" i="3" s="1"/>
  <c r="F22" i="3"/>
  <c r="F23" i="3" s="1"/>
  <c r="G22" i="3"/>
  <c r="G23" i="3" s="1"/>
  <c r="H22" i="3"/>
  <c r="H23" i="3" s="1"/>
  <c r="I22" i="3"/>
  <c r="I23" i="3" s="1"/>
  <c r="J22" i="3"/>
  <c r="J23" i="3" s="1"/>
  <c r="K22" i="3"/>
  <c r="K23" i="3" s="1"/>
  <c r="L22" i="3"/>
  <c r="L23" i="3" s="1"/>
  <c r="M22" i="3"/>
  <c r="M23" i="3" s="1"/>
  <c r="N22" i="3"/>
  <c r="N23" i="3" s="1"/>
  <c r="O22" i="3"/>
  <c r="O23" i="3" s="1"/>
  <c r="P22" i="3"/>
  <c r="P23" i="3" s="1"/>
  <c r="Q22" i="3"/>
  <c r="Q23" i="3" s="1"/>
  <c r="R22" i="3"/>
  <c r="B22" i="3"/>
  <c r="B23" i="3" s="1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5" i="3"/>
  <c r="R8" i="3" s="1"/>
  <c r="R416" i="1"/>
  <c r="R419" i="1" s="1"/>
  <c r="R421" i="1" s="1"/>
  <c r="R258" i="1"/>
  <c r="D529" i="1"/>
  <c r="F529" i="1"/>
  <c r="P529" i="1"/>
  <c r="C527" i="1"/>
  <c r="C529" i="1" s="1"/>
  <c r="D527" i="1"/>
  <c r="E527" i="1"/>
  <c r="E529" i="1" s="1"/>
  <c r="F527" i="1"/>
  <c r="G527" i="1"/>
  <c r="G529" i="1" s="1"/>
  <c r="H527" i="1"/>
  <c r="H529" i="1" s="1"/>
  <c r="I527" i="1"/>
  <c r="I529" i="1" s="1"/>
  <c r="J527" i="1"/>
  <c r="J529" i="1" s="1"/>
  <c r="K527" i="1"/>
  <c r="K529" i="1" s="1"/>
  <c r="L527" i="1"/>
  <c r="L529" i="1" s="1"/>
  <c r="M527" i="1"/>
  <c r="M529" i="1" s="1"/>
  <c r="N527" i="1"/>
  <c r="N529" i="1" s="1"/>
  <c r="O527" i="1"/>
  <c r="O529" i="1" s="1"/>
  <c r="P527" i="1"/>
  <c r="Q527" i="1"/>
  <c r="Q529" i="1" s="1"/>
  <c r="R527" i="1"/>
  <c r="B527" i="1"/>
  <c r="B529" i="1" s="1"/>
  <c r="C423" i="1"/>
  <c r="E423" i="1"/>
  <c r="O423" i="1"/>
  <c r="Q423" i="1"/>
  <c r="B423" i="1"/>
  <c r="C421" i="1"/>
  <c r="D421" i="1"/>
  <c r="D423" i="1" s="1"/>
  <c r="E421" i="1"/>
  <c r="F421" i="1"/>
  <c r="F423" i="1" s="1"/>
  <c r="G421" i="1"/>
  <c r="G423" i="1" s="1"/>
  <c r="H421" i="1"/>
  <c r="H423" i="1" s="1"/>
  <c r="I421" i="1"/>
  <c r="I423" i="1" s="1"/>
  <c r="J421" i="1"/>
  <c r="J423" i="1" s="1"/>
  <c r="K421" i="1"/>
  <c r="K423" i="1" s="1"/>
  <c r="L421" i="1"/>
  <c r="L423" i="1" s="1"/>
  <c r="M421" i="1"/>
  <c r="M423" i="1" s="1"/>
  <c r="N421" i="1"/>
  <c r="N423" i="1" s="1"/>
  <c r="O421" i="1"/>
  <c r="P421" i="1"/>
  <c r="P423" i="1" s="1"/>
  <c r="Q421" i="1"/>
  <c r="B421" i="1"/>
  <c r="E317" i="1"/>
  <c r="G317" i="1"/>
  <c r="Q317" i="1"/>
  <c r="C315" i="1"/>
  <c r="C317" i="1" s="1"/>
  <c r="D315" i="1"/>
  <c r="D317" i="1" s="1"/>
  <c r="E315" i="1"/>
  <c r="F315" i="1"/>
  <c r="F317" i="1" s="1"/>
  <c r="G315" i="1"/>
  <c r="H315" i="1"/>
  <c r="H317" i="1" s="1"/>
  <c r="I315" i="1"/>
  <c r="I317" i="1" s="1"/>
  <c r="J315" i="1"/>
  <c r="J317" i="1" s="1"/>
  <c r="K315" i="1"/>
  <c r="K317" i="1" s="1"/>
  <c r="L315" i="1"/>
  <c r="L317" i="1" s="1"/>
  <c r="M315" i="1"/>
  <c r="M317" i="1" s="1"/>
  <c r="N315" i="1"/>
  <c r="N317" i="1" s="1"/>
  <c r="O315" i="1"/>
  <c r="O317" i="1" s="1"/>
  <c r="P315" i="1"/>
  <c r="P317" i="1" s="1"/>
  <c r="Q315" i="1"/>
  <c r="R315" i="1"/>
  <c r="B315" i="1"/>
  <c r="B317" i="1" s="1"/>
  <c r="R313" i="1"/>
  <c r="F211" i="1"/>
  <c r="P211" i="1"/>
  <c r="C209" i="1"/>
  <c r="C211" i="1" s="1"/>
  <c r="D209" i="1"/>
  <c r="D211" i="1" s="1"/>
  <c r="E209" i="1"/>
  <c r="E211" i="1" s="1"/>
  <c r="F209" i="1"/>
  <c r="G209" i="1"/>
  <c r="G211" i="1" s="1"/>
  <c r="H209" i="1"/>
  <c r="H211" i="1" s="1"/>
  <c r="I209" i="1"/>
  <c r="I211" i="1" s="1"/>
  <c r="J209" i="1"/>
  <c r="J211" i="1" s="1"/>
  <c r="K209" i="1"/>
  <c r="K211" i="1" s="1"/>
  <c r="L209" i="1"/>
  <c r="L211" i="1" s="1"/>
  <c r="M209" i="1"/>
  <c r="M211" i="1" s="1"/>
  <c r="N209" i="1"/>
  <c r="N211" i="1" s="1"/>
  <c r="O209" i="1"/>
  <c r="O211" i="1" s="1"/>
  <c r="P209" i="1"/>
  <c r="Q209" i="1"/>
  <c r="Q211" i="1" s="1"/>
  <c r="R209" i="1"/>
  <c r="B209" i="1"/>
  <c r="B211" i="1" s="1"/>
  <c r="J105" i="1"/>
  <c r="K105" i="1"/>
  <c r="P105" i="1"/>
  <c r="F103" i="1"/>
  <c r="F105" i="1" s="1"/>
  <c r="G103" i="1"/>
  <c r="G105" i="1" s="1"/>
  <c r="H103" i="1"/>
  <c r="H105" i="1" s="1"/>
  <c r="I103" i="1"/>
  <c r="I105" i="1" s="1"/>
  <c r="J103" i="1"/>
  <c r="K103" i="1"/>
  <c r="L103" i="1"/>
  <c r="L105" i="1" s="1"/>
  <c r="M103" i="1"/>
  <c r="M105" i="1" s="1"/>
  <c r="N103" i="1"/>
  <c r="N105" i="1" s="1"/>
  <c r="O103" i="1"/>
  <c r="O105" i="1" s="1"/>
  <c r="P103" i="1"/>
  <c r="Q103" i="1"/>
  <c r="Q105" i="1" s="1"/>
  <c r="R103" i="1"/>
  <c r="E103" i="1"/>
  <c r="E105" i="1" s="1"/>
  <c r="R211" i="1" l="1"/>
  <c r="R529" i="1"/>
  <c r="R423" i="1"/>
  <c r="R105" i="1"/>
  <c r="R317" i="1"/>
  <c r="R35" i="3"/>
  <c r="R26" i="3"/>
  <c r="R23" i="3"/>
  <c r="R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6" authorId="0" shapeId="0" xr:uid="{77FB56AC-99CD-46CB-89B9-095EF97010A4}">
      <text>
        <r>
          <rPr>
            <sz val="9"/>
            <color indexed="81"/>
            <rFont val="Tahoma"/>
            <family val="2"/>
          </rPr>
          <t xml:space="preserve">
Estimativa da população de 2020, fonte: Fundação Seade.</t>
        </r>
      </text>
    </comment>
    <comment ref="R7" authorId="0" shapeId="0" xr:uid="{3DF716AC-8CA3-48CB-8362-67B10189F11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Dados do IBGE, compostos com a estimativa de população de 2020, da Fundação Seade</t>
        </r>
      </text>
    </comment>
    <comment ref="R8" authorId="0" shapeId="0" xr:uid="{222D6E73-9078-4177-9193-9B157BED45F5}">
      <text>
        <r>
          <rPr>
            <sz val="9"/>
            <color indexed="81"/>
            <rFont val="Tahoma"/>
            <family val="2"/>
          </rPr>
          <t xml:space="preserve">
Dados do IBGE, compostos com a estimativa de população de 2020, da Fundação Seade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207" authorId="0" shapeId="0" xr:uid="{94FCC6DD-0FAE-4901-9F6B-87925C698A86}">
      <text>
        <r>
          <rPr>
            <sz val="9"/>
            <color indexed="81"/>
            <rFont val="Tahoma"/>
            <family val="2"/>
          </rPr>
          <t xml:space="preserve">
-1 óbito sem marcação de idade</t>
        </r>
      </text>
    </comment>
    <comment ref="R313" authorId="0" shapeId="0" xr:uid="{070DF436-0B72-4F07-A505-7FD74C6440C5}">
      <text>
        <r>
          <rPr>
            <sz val="9"/>
            <color indexed="81"/>
            <rFont val="Tahoma"/>
            <family val="2"/>
          </rPr>
          <t xml:space="preserve">
-1 óbito sem indicação de idade</t>
        </r>
      </text>
    </comment>
    <comment ref="R419" authorId="0" shapeId="0" xr:uid="{0290FD7D-CF1B-423B-8C26-083592148141}">
      <text>
        <r>
          <rPr>
            <sz val="9"/>
            <color indexed="81"/>
            <rFont val="Tahoma"/>
            <family val="2"/>
          </rPr>
          <t xml:space="preserve">
-1 óbito sem indicação de idade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207" authorId="0" shapeId="0" xr:uid="{E925F8F8-C873-4E98-9879-2EC26A6744FE}">
      <text>
        <r>
          <rPr>
            <sz val="9"/>
            <color indexed="81"/>
            <rFont val="Tahoma"/>
            <family val="2"/>
          </rPr>
          <t xml:space="preserve">
-2 óbitos sem indicação de idade</t>
        </r>
      </text>
    </comment>
    <comment ref="R525" authorId="0" shapeId="0" xr:uid="{FFF0A9EB-317A-4834-AF13-FC8BD5BF2838}">
      <text>
        <r>
          <rPr>
            <sz val="9"/>
            <color indexed="81"/>
            <rFont val="Tahoma"/>
            <family val="2"/>
          </rPr>
          <t xml:space="preserve">
-1 óbito sem indicação de idade e endereço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4" authorId="0" shapeId="0" xr:uid="{A33242A8-8AD0-474E-A26E-41240C1C704E}">
      <text>
        <r>
          <rPr>
            <sz val="9"/>
            <color indexed="81"/>
            <rFont val="Tahoma"/>
            <family val="2"/>
          </rPr>
          <t xml:space="preserve">
-1 óbito sem marcação de idade</t>
        </r>
      </text>
    </comment>
    <comment ref="R5" authorId="0" shapeId="0" xr:uid="{668C9C5F-C8B7-485C-A89A-A6FF3CA80222}">
      <text>
        <r>
          <rPr>
            <sz val="9"/>
            <color indexed="81"/>
            <rFont val="Tahoma"/>
            <family val="2"/>
          </rPr>
          <t xml:space="preserve">
-1 óbito sem indicação de idade</t>
        </r>
      </text>
    </comment>
    <comment ref="R6" authorId="0" shapeId="0" xr:uid="{05CDE21D-8D01-44C3-81C6-33340D83F8FD}">
      <text>
        <r>
          <rPr>
            <sz val="9"/>
            <color indexed="81"/>
            <rFont val="Tahoma"/>
            <family val="2"/>
          </rPr>
          <t xml:space="preserve">
-1 óbito sem indicação de idade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4" authorId="0" shapeId="0" xr:uid="{C9B7F5DA-A9CA-4146-9AFC-FB6BDDEE11C6}">
      <text>
        <r>
          <rPr>
            <sz val="9"/>
            <color indexed="81"/>
            <rFont val="Tahoma"/>
            <family val="2"/>
          </rPr>
          <t xml:space="preserve">
-2 óbitos sem indicação de idade</t>
        </r>
      </text>
    </comment>
    <comment ref="R7" authorId="0" shapeId="0" xr:uid="{E97315D2-B44F-4915-8B4D-095EEFE34685}">
      <text>
        <r>
          <rPr>
            <sz val="9"/>
            <color indexed="81"/>
            <rFont val="Tahoma"/>
            <family val="2"/>
          </rPr>
          <t xml:space="preserve">
-1 óbito sem indicação de idade e endereço</t>
        </r>
      </text>
    </comment>
  </commentList>
</comments>
</file>

<file path=xl/sharedStrings.xml><?xml version="1.0" encoding="utf-8"?>
<sst xmlns="http://schemas.openxmlformats.org/spreadsheetml/2006/main" count="1408" uniqueCount="179">
  <si>
    <t>MARÇO</t>
  </si>
  <si>
    <t>Água Rasa</t>
  </si>
  <si>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</si>
  <si>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</si>
  <si>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</si>
  <si>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</si>
  <si>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</si>
  <si>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</si>
  <si>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</si>
  <si>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</si>
  <si>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Brás</t>
  </si>
  <si>
    <t>Brasilândia</t>
  </si>
  <si>
    <t>Butantã</t>
  </si>
  <si>
    <t>Cachoeirinha</t>
  </si>
  <si>
    <t>Cambuci</t>
  </si>
  <si>
    <t>Campo Belo</t>
  </si>
  <si>
    <t>Campo Grande</t>
  </si>
  <si>
    <t>Campo Limpo</t>
  </si>
  <si>
    <t>Cangaíba</t>
  </si>
  <si>
    <t>Capão Redondo</t>
  </si>
  <si>
    <t>Carrão</t>
  </si>
  <si>
    <t>Casa Verde</t>
  </si>
  <si>
    <t>Cidade Ademar</t>
  </si>
  <si>
    <t>Cidade Dutra</t>
  </si>
  <si>
    <t>Cidade Líder</t>
  </si>
  <si>
    <t>Cidade Tiradentes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</si>
  <si>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</si>
  <si>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</si>
  <si>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</si>
  <si>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</si>
  <si>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</si>
  <si>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</si>
  <si>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</si>
  <si>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Ipiranga</t>
  </si>
  <si>
    <t>Itaim Bibi</t>
  </si>
  <si>
    <t>Itaim Paulista</t>
  </si>
  <si>
    <t>Itaquera</t>
  </si>
  <si>
    <t>Jabaquara</t>
  </si>
  <si>
    <t>Jaçanã</t>
  </si>
  <si>
    <t>Jaguara</t>
  </si>
  <si>
    <t>Jaguaré</t>
  </si>
  <si>
    <t>Jaraguá</t>
  </si>
  <si>
    <t>Jardim Ângela</t>
  </si>
  <si>
    <t>Jardim Helena</t>
  </si>
  <si>
    <t>Jardim Paulista</t>
  </si>
  <si>
    <t>Jardim São Luís</t>
  </si>
  <si>
    <t>José Bonifácio</t>
  </si>
  <si>
    <t>Lajeado</t>
  </si>
  <si>
    <t>Lapa</t>
  </si>
  <si>
    <t>Liberdade</t>
  </si>
  <si>
    <t>Limão</t>
  </si>
  <si>
    <t>Mandaqui</t>
  </si>
  <si>
    <t>Marsilac</t>
  </si>
  <si>
    <t>Moema</t>
  </si>
  <si>
    <t>Mooca</t>
  </si>
  <si>
    <t>Morumbi</t>
  </si>
  <si>
    <t>Parelheiros</t>
  </si>
  <si>
    <t>Pari</t>
  </si>
  <si>
    <t>Parque do Carmo</t>
  </si>
  <si>
    <t>Pedreira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</si>
  <si>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</si>
  <si>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</si>
  <si>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</si>
  <si>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</si>
  <si>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</si>
  <si>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</si>
  <si>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</si>
  <si>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</si>
  <si>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</si>
  <si>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</si>
  <si>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</si>
  <si>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</si>
  <si>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</si>
  <si>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São Domingos</t>
  </si>
  <si>
    <t>São Lucas</t>
  </si>
  <si>
    <t>São Mateus</t>
  </si>
  <si>
    <t>São Miguel</t>
  </si>
  <si>
    <t>São Rafael</t>
  </si>
  <si>
    <t>Sapopemba</t>
  </si>
  <si>
    <t>Saúde</t>
  </si>
  <si>
    <t>Sé</t>
  </si>
  <si>
    <t>Socorro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</si>
  <si>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</si>
  <si>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</si>
  <si>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</si>
  <si>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</si>
  <si>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</si>
  <si>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</si>
  <si>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</si>
  <si>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</si>
  <si>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</si>
  <si>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</si>
  <si>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</si>
  <si>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</si>
  <si>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</si>
  <si>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</si>
  <si>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</si>
  <si>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Endereço não localizado</t>
  </si>
  <si>
    <t>Endereço ignorado</t>
  </si>
  <si>
    <t>Total</t>
  </si>
  <si>
    <t xml:space="preserve">0 a 4 Anos </t>
  </si>
  <si>
    <t xml:space="preserve">5 a 9 Anos </t>
  </si>
  <si>
    <t xml:space="preserve">10 a 14 Anos </t>
  </si>
  <si>
    <t xml:space="preserve">15 a 19 Anos </t>
  </si>
  <si>
    <t xml:space="preserve">20 a 24 Anos </t>
  </si>
  <si>
    <t xml:space="preserve">25 a 29 Anos </t>
  </si>
  <si>
    <t xml:space="preserve">30 a 34 Anos </t>
  </si>
  <si>
    <t xml:space="preserve">35 a 39 Anos </t>
  </si>
  <si>
    <t xml:space="preserve">40 a 44 Anos </t>
  </si>
  <si>
    <t xml:space="preserve">45 a 49 Anos </t>
  </si>
  <si>
    <t xml:space="preserve">50 a 54 Anos </t>
  </si>
  <si>
    <t xml:space="preserve">55 a 59 Anos </t>
  </si>
  <si>
    <t xml:space="preserve">60 a 64 Anos </t>
  </si>
  <si>
    <t xml:space="preserve">65 a 69 Anos </t>
  </si>
  <si>
    <t xml:space="preserve">70 a 74 Anos </t>
  </si>
  <si>
    <t xml:space="preserve">75 Anos e Mais </t>
  </si>
  <si>
    <t>MARÇO - POPULAÇAO BRANCA</t>
  </si>
  <si>
    <t>Pop Branca Faixa Etária</t>
  </si>
  <si>
    <t>Taxa bruta/faixa</t>
  </si>
  <si>
    <t>Taxa padronizada MSP</t>
  </si>
  <si>
    <t>Pop Padrão MSP (2020)</t>
  </si>
  <si>
    <t>Taxa Padronizada MSP</t>
  </si>
  <si>
    <t>ABRIL - POPULAÇAO BRANCA</t>
  </si>
  <si>
    <t>MAIO - POPULAÇAO BRANCA</t>
  </si>
  <si>
    <t>JUNHO - POPULAÇAO BRANCA</t>
  </si>
  <si>
    <t>JULHO - POPULAÇAO BRANCA</t>
  </si>
  <si>
    <t>ABRIL</t>
  </si>
  <si>
    <t>MAIO</t>
  </si>
  <si>
    <t>JUNHO</t>
  </si>
  <si>
    <t>JULHO</t>
  </si>
  <si>
    <t>PROGRESSÃO MENSAL - POPULAÇÃO BRANCA</t>
  </si>
  <si>
    <t>Taxa bruta</t>
  </si>
  <si>
    <t>Total - MARÇO</t>
  </si>
  <si>
    <t>Total - ABRIL</t>
  </si>
  <si>
    <t>Total - MAIO</t>
  </si>
  <si>
    <t>Total - JUNHO</t>
  </si>
  <si>
    <t>Total - JULHO</t>
  </si>
  <si>
    <t>MARÇO + ABRIL</t>
  </si>
  <si>
    <t>MARÇO + ABRIL + MAIO</t>
  </si>
  <si>
    <t>MARÇO+ ABRIL + MAIO + JUNHO</t>
  </si>
  <si>
    <t>MARÇO + ABRIL + MAIO + JUNHO + JULHO</t>
  </si>
  <si>
    <t>Taxa bruta/faixa etaria</t>
  </si>
  <si>
    <t>MARÇO - POPULAÇAO NEGRA</t>
  </si>
  <si>
    <t>Pop Negra Faixa Etária</t>
  </si>
  <si>
    <t>ABRIL - POPULAÇAO NEGRA</t>
  </si>
  <si>
    <t>MAIO - POPULAÇAO NEGRA</t>
  </si>
  <si>
    <t>JUNHO - POPULAÇAO NEGRA</t>
  </si>
  <si>
    <t>JULHO - POPULAÇAO NEGRA</t>
  </si>
  <si>
    <t>MARÇO + ABRIL + MAIO + JUNHO</t>
  </si>
  <si>
    <t>MAR</t>
  </si>
  <si>
    <t>MAR-ABR</t>
  </si>
  <si>
    <t>Taxa Padronizada</t>
  </si>
  <si>
    <t>Taxa Bruta</t>
  </si>
  <si>
    <t>MAR-MAI</t>
  </si>
  <si>
    <t>MAR-JUN</t>
  </si>
  <si>
    <t>MAR-JUL</t>
  </si>
  <si>
    <t>Taxa Padronizada Pop. Branca</t>
  </si>
  <si>
    <t>Taxa Padronizada Pop. Negra</t>
  </si>
  <si>
    <t>Taxa bruta Pop. Negra</t>
  </si>
  <si>
    <t>Taxa bruta Pop. Branca</t>
  </si>
  <si>
    <t>Taxa Bruta Municipal (faixa etaria)</t>
  </si>
  <si>
    <t>Quantidade de óbitos esperados</t>
  </si>
  <si>
    <t>TAXA MUNICÍPIO DE SÃO PAULO</t>
  </si>
  <si>
    <t>Total Óbitos (MAR-JUL)</t>
  </si>
  <si>
    <t>Taxa/100 mil</t>
  </si>
  <si>
    <t>Dados consolidados em 06/08/2020, óbitos de março a julho.</t>
  </si>
  <si>
    <t>PROGRESSÃO MENSAL - POPULAÇÃO NEGRA</t>
  </si>
  <si>
    <t>Evolução da taxa de mortalidade - População negra</t>
  </si>
  <si>
    <t>ÓBITOS ACUMULADOS - POPULAÇÃO NEGRA</t>
  </si>
  <si>
    <t>ÓBITOS/MÊS - POPULAÇÃO NEGRA</t>
  </si>
  <si>
    <t>Evolução das taxas de mortalidade</t>
  </si>
  <si>
    <t>ÓBITOS/MÊS - POPULAÇÃO BRANCA</t>
  </si>
  <si>
    <t>ÓBITOS ACUMULADOS - POPULAÇÃO BRANCA</t>
  </si>
  <si>
    <t>Evolução da taxa de mortalidade - População branca</t>
  </si>
  <si>
    <t>Estimativa da população municipal (2020)</t>
  </si>
  <si>
    <t>População branca</t>
  </si>
  <si>
    <t>População negra</t>
  </si>
  <si>
    <t>População padrão do Município de São Paulo</t>
  </si>
  <si>
    <t>Os números de óbitos (por raça/cor e por idade) foram obtidos no portal DataSUS Tabnet, alimentado pelo Sistema de Informação sobre Mortalidade (SIM) da Secretaria Municipal de Saúde (SMS) do Município de São Paulo.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</si>
</sst>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.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3" fontId="0" fillId="0" borderId="0" xfId="0" applyNumberFormat="1"/>
    <xf numFmtId="3" fontId="2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64" fontId="0" fillId="0" borderId="0" xfId="0" applyNumberFormat="1"/>
    <xf numFmtId="0" fontId="0" fillId="0" borderId="0" xfId="0" applyFill="1"/>
    <xf numFmtId="2" fontId="2" fillId="0" borderId="0" xfId="0" applyNumberFormat="1" applyFont="1" applyFill="1"/>
    <xf numFmtId="2" fontId="0" fillId="0" borderId="0" xfId="0" applyNumberFormat="1" applyFill="1"/>
    <xf numFmtId="0" fontId="2" fillId="0" borderId="0" xfId="0" applyFont="1"/>
    <xf numFmtId="1" fontId="0" fillId="0" borderId="0" xfId="0" applyNumberFormat="1" applyFill="1"/>
    <xf numFmtId="165" fontId="0" fillId="0" borderId="0" xfId="0" applyNumberFormat="1"/>
    <xf numFmtId="165" fontId="0" fillId="0" borderId="0" xfId="0" applyNumberFormat="1" applyFill="1"/>
    <xf numFmtId="166" fontId="0" fillId="0" borderId="0" xfId="0" applyNumberFormat="1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/>
    <xf numFmtId="2" fontId="2" fillId="0" borderId="0" xfId="0" applyNumberFormat="1" applyFont="1" applyBorder="1"/>
    <xf numFmtId="0" fontId="0" fillId="0" borderId="4" xfId="0" applyFill="1" applyBorder="1"/>
    <xf numFmtId="2" fontId="2" fillId="0" borderId="0" xfId="0" applyNumberFormat="1" applyFont="1" applyFill="1" applyBorder="1"/>
    <xf numFmtId="2" fontId="2" fillId="0" borderId="5" xfId="0" applyNumberFormat="1" applyFont="1" applyFill="1" applyBorder="1"/>
    <xf numFmtId="0" fontId="0" fillId="0" borderId="6" xfId="0" applyFill="1" applyBorder="1"/>
    <xf numFmtId="2" fontId="2" fillId="0" borderId="7" xfId="0" applyNumberFormat="1" applyFont="1" applyFill="1" applyBorder="1"/>
    <xf numFmtId="2" fontId="2" fillId="0" borderId="8" xfId="0" applyNumberFormat="1" applyFont="1" applyFill="1" applyBorder="1"/>
    <xf numFmtId="0" fontId="0" fillId="0" borderId="0" xfId="0" applyFill="1" applyBorder="1"/>
    <xf numFmtId="0" fontId="0" fillId="2" borderId="0" xfId="0" applyFill="1"/>
    <xf numFmtId="1" fontId="0" fillId="2" borderId="0" xfId="0" applyNumberFormat="1" applyFill="1"/>
    <xf numFmtId="0" fontId="2" fillId="2" borderId="0" xfId="0" applyFont="1" applyFill="1" applyAlignment="1">
      <alignment wrapText="1"/>
    </xf>
    <xf numFmtId="1" fontId="2" fillId="2" borderId="0" xfId="0" applyNumberFormat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2" fontId="0" fillId="0" borderId="0" xfId="0" applyNumberFormat="1" applyFont="1" applyFill="1" applyBorder="1"/>
    <xf numFmtId="2" fontId="0" fillId="0" borderId="5" xfId="0" applyNumberFormat="1" applyFont="1" applyFill="1" applyBorder="1"/>
    <xf numFmtId="2" fontId="0" fillId="0" borderId="7" xfId="0" applyNumberFormat="1" applyFont="1" applyFill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0" xfId="0" applyFont="1" applyBorder="1"/>
    <xf numFmtId="0" fontId="2" fillId="2" borderId="0" xfId="0" applyFont="1" applyFill="1"/>
    <xf numFmtId="1" fontId="0" fillId="2" borderId="0" xfId="0" applyNumberFormat="1" applyFont="1" applyFill="1"/>
    <xf numFmtId="0" fontId="0" fillId="2" borderId="0" xfId="0" applyFont="1" applyFill="1"/>
    <xf numFmtId="2" fontId="0" fillId="0" borderId="0" xfId="0" applyNumberFormat="1" applyBorder="1"/>
    <xf numFmtId="2" fontId="0" fillId="0" borderId="5" xfId="0" applyNumberFormat="1" applyFont="1" applyBorder="1"/>
    <xf numFmtId="2" fontId="0" fillId="0" borderId="7" xfId="0" applyNumberFormat="1" applyBorder="1"/>
    <xf numFmtId="2" fontId="0" fillId="0" borderId="8" xfId="0" applyNumberFormat="1" applyFont="1" applyBorder="1"/>
    <xf numFmtId="165" fontId="2" fillId="2" borderId="0" xfId="0" applyNumberFormat="1" applyFont="1" applyFill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3" fontId="0" fillId="0" borderId="0" xfId="0" applyNumberFormat="1" applyBorder="1"/>
    <xf numFmtId="3" fontId="2" fillId="0" borderId="5" xfId="0" applyNumberFormat="1" applyFont="1" applyBorder="1"/>
    <xf numFmtId="2" fontId="0" fillId="0" borderId="0" xfId="0" applyNumberFormat="1" applyFill="1" applyBorder="1"/>
    <xf numFmtId="3" fontId="0" fillId="0" borderId="0" xfId="0" applyNumberFormat="1" applyFill="1" applyBorder="1"/>
    <xf numFmtId="3" fontId="0" fillId="0" borderId="5" xfId="0" applyNumberFormat="1" applyFill="1" applyBorder="1"/>
    <xf numFmtId="0" fontId="2" fillId="0" borderId="4" xfId="0" applyFont="1" applyBorder="1"/>
    <xf numFmtId="0" fontId="2" fillId="2" borderId="6" xfId="0" applyFont="1" applyFill="1" applyBorder="1"/>
    <xf numFmtId="2" fontId="2" fillId="2" borderId="7" xfId="0" applyNumberFormat="1" applyFont="1" applyFill="1" applyBorder="1"/>
    <xf numFmtId="2" fontId="2" fillId="2" borderId="8" xfId="0" applyNumberFormat="1" applyFont="1" applyFill="1" applyBorder="1"/>
    <xf numFmtId="0" fontId="2" fillId="2" borderId="7" xfId="0" applyFont="1" applyFill="1" applyBorder="1"/>
    <xf numFmtId="0" fontId="9" fillId="0" borderId="0" xfId="1" applyFont="1"/>
    <xf numFmtId="1" fontId="2" fillId="0" borderId="5" xfId="0" applyNumberFormat="1" applyFont="1" applyFill="1" applyBorder="1"/>
    <xf numFmtId="1" fontId="2" fillId="0" borderId="5" xfId="0" applyNumberFormat="1" applyFont="1" applyBorder="1"/>
    <xf numFmtId="1" fontId="2" fillId="0" borderId="8" xfId="0" applyNumberFormat="1" applyFont="1" applyBorder="1"/>
    <xf numFmtId="0" fontId="2" fillId="0" borderId="4" xfId="0" applyFont="1" applyBorder="1" applyAlignment="1">
      <alignment horizont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0" fontId="2" fillId="0" borderId="4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2" fillId="0" borderId="5" xfId="0" applyNumberFormat="1" applyFont="1" applyFill="1" applyBorder="1"/>
    <xf numFmtId="0" fontId="2" fillId="2" borderId="6" xfId="0" applyFont="1" applyFill="1" applyBorder="1" applyAlignment="1">
      <alignment wrapText="1"/>
    </xf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bnet.saude.prefeitura.sp.gov.br/cgi/deftohtm3.exe?secretarias/saude/TABNET/SIM_PROV/obitop.de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0041-DA60-4B22-A9F1-256AC97F2520}">
  <dimension ref="A1:R12"/>
  <sheetViews>
    <sheetView workbookViewId="0">
      <selection activeCell="R17" sqref="R17"/>
    </sheetView>
  </sheetViews>
  <sheetFormatPr defaultRowHeight="14.4" x14ac:dyDescent="0.3"/>
  <cols>
    <col min="1" max="1" width="20.21875" bestFit="1" customWidth="1"/>
    <col min="18" max="18" width="10.109375" bestFit="1" customWidth="1"/>
    <col min="23" max="23" width="18.77734375" customWidth="1"/>
  </cols>
  <sheetData>
    <row r="1" spans="1:18" x14ac:dyDescent="0.3">
      <c r="A1" s="80" t="s">
        <v>162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18" ht="28.8" x14ac:dyDescent="0.3">
      <c r="A2" s="70"/>
      <c r="B2" s="40" t="s">
        <v>100</v>
      </c>
      <c r="C2" s="40" t="s">
        <v>101</v>
      </c>
      <c r="D2" s="40" t="s">
        <v>102</v>
      </c>
      <c r="E2" s="40" t="s">
        <v>103</v>
      </c>
      <c r="F2" s="40" t="s">
        <v>104</v>
      </c>
      <c r="G2" s="40" t="s">
        <v>105</v>
      </c>
      <c r="H2" s="40" t="s">
        <v>106</v>
      </c>
      <c r="I2" s="40" t="s">
        <v>107</v>
      </c>
      <c r="J2" s="40" t="s">
        <v>108</v>
      </c>
      <c r="K2" s="40" t="s">
        <v>109</v>
      </c>
      <c r="L2" s="40" t="s">
        <v>110</v>
      </c>
      <c r="M2" s="40" t="s">
        <v>111</v>
      </c>
      <c r="N2" s="40" t="s">
        <v>112</v>
      </c>
      <c r="O2" s="40" t="s">
        <v>113</v>
      </c>
      <c r="P2" s="40" t="s">
        <v>114</v>
      </c>
      <c r="Q2" s="40" t="s">
        <v>115</v>
      </c>
      <c r="R2" s="18" t="s">
        <v>99</v>
      </c>
    </row>
    <row r="3" spans="1:18" x14ac:dyDescent="0.3">
      <c r="A3" s="16" t="s">
        <v>163</v>
      </c>
      <c r="B3" s="17">
        <v>33</v>
      </c>
      <c r="C3" s="17">
        <v>10</v>
      </c>
      <c r="D3" s="17">
        <v>9</v>
      </c>
      <c r="E3" s="17">
        <v>27</v>
      </c>
      <c r="F3" s="17">
        <v>60</v>
      </c>
      <c r="G3" s="17">
        <v>83</v>
      </c>
      <c r="H3" s="17">
        <v>171</v>
      </c>
      <c r="I3" s="17">
        <v>278</v>
      </c>
      <c r="J3" s="17">
        <v>384</v>
      </c>
      <c r="K3" s="17">
        <v>500</v>
      </c>
      <c r="L3" s="17">
        <v>801</v>
      </c>
      <c r="M3" s="17">
        <v>1098</v>
      </c>
      <c r="N3" s="17">
        <v>1475</v>
      </c>
      <c r="O3" s="17">
        <v>1739</v>
      </c>
      <c r="P3" s="17">
        <v>1899</v>
      </c>
      <c r="Q3" s="17">
        <v>7273</v>
      </c>
      <c r="R3" s="18">
        <v>15840</v>
      </c>
    </row>
    <row r="4" spans="1:18" x14ac:dyDescent="0.3">
      <c r="A4" s="61" t="s">
        <v>164</v>
      </c>
      <c r="B4" s="71">
        <f>B3/B6*100000</f>
        <v>4.2921580970912174</v>
      </c>
      <c r="C4" s="71">
        <f t="shared" ref="C4:R4" si="0">C3/C6*100000</f>
        <v>1.2448215423836839</v>
      </c>
      <c r="D4" s="71">
        <f t="shared" si="0"/>
        <v>1.3189615376160502</v>
      </c>
      <c r="E4" s="71">
        <f t="shared" si="0"/>
        <v>3.5983447614097517</v>
      </c>
      <c r="F4" s="71">
        <f t="shared" si="0"/>
        <v>6.6755451417051344</v>
      </c>
      <c r="G4" s="71">
        <f t="shared" si="0"/>
        <v>9.4210482107953872</v>
      </c>
      <c r="H4" s="71">
        <f t="shared" si="0"/>
        <v>17.394276367586833</v>
      </c>
      <c r="I4" s="71">
        <f t="shared" si="0"/>
        <v>27.054249609513754</v>
      </c>
      <c r="J4" s="71">
        <f t="shared" si="0"/>
        <v>40.207866292091303</v>
      </c>
      <c r="K4" s="71">
        <f t="shared" si="0"/>
        <v>60.010825953001927</v>
      </c>
      <c r="L4" s="71">
        <f t="shared" si="0"/>
        <v>106.13657564450476</v>
      </c>
      <c r="M4" s="71">
        <f t="shared" si="0"/>
        <v>161.91394671880946</v>
      </c>
      <c r="N4" s="71">
        <f t="shared" si="0"/>
        <v>248.27595493665177</v>
      </c>
      <c r="O4" s="71">
        <f t="shared" si="0"/>
        <v>371.20047814207652</v>
      </c>
      <c r="P4" s="71">
        <f t="shared" si="0"/>
        <v>557.04178253370412</v>
      </c>
      <c r="Q4" s="71">
        <f t="shared" si="0"/>
        <v>1616.9372678139889</v>
      </c>
      <c r="R4" s="72">
        <f t="shared" si="0"/>
        <v>133.44948380998278</v>
      </c>
    </row>
    <row r="5" spans="1:18" x14ac:dyDescent="0.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s="1" customFormat="1" ht="43.2" x14ac:dyDescent="0.3">
      <c r="A6" s="73" t="s">
        <v>174</v>
      </c>
      <c r="B6" s="74">
        <v>768844</v>
      </c>
      <c r="C6" s="74">
        <v>803328</v>
      </c>
      <c r="D6" s="74">
        <v>682355</v>
      </c>
      <c r="E6" s="74">
        <v>750345</v>
      </c>
      <c r="F6" s="74">
        <v>898803</v>
      </c>
      <c r="G6" s="74">
        <v>881006</v>
      </c>
      <c r="H6" s="74">
        <v>983082</v>
      </c>
      <c r="I6" s="74">
        <v>1027565</v>
      </c>
      <c r="J6" s="74">
        <v>955037</v>
      </c>
      <c r="K6" s="74">
        <v>833183</v>
      </c>
      <c r="L6" s="74">
        <v>754688</v>
      </c>
      <c r="M6" s="74">
        <v>678138</v>
      </c>
      <c r="N6" s="74">
        <v>594097</v>
      </c>
      <c r="O6" s="74">
        <v>468480</v>
      </c>
      <c r="P6" s="74">
        <v>340908</v>
      </c>
      <c r="Q6" s="74">
        <v>449801</v>
      </c>
      <c r="R6" s="75">
        <v>11869660</v>
      </c>
    </row>
    <row r="7" spans="1:18" x14ac:dyDescent="0.3">
      <c r="A7" s="21" t="s">
        <v>175</v>
      </c>
      <c r="B7" s="59">
        <v>480006.28190048103</v>
      </c>
      <c r="C7" s="59">
        <v>465478.61486464099</v>
      </c>
      <c r="D7" s="59">
        <v>372622.92104445875</v>
      </c>
      <c r="E7" s="59">
        <v>408698.77330054634</v>
      </c>
      <c r="F7" s="59">
        <v>499940.11938758072</v>
      </c>
      <c r="G7" s="59">
        <v>503519.91140611196</v>
      </c>
      <c r="H7" s="59">
        <v>574497.28890707449</v>
      </c>
      <c r="I7" s="59">
        <v>608370.97320567828</v>
      </c>
      <c r="J7" s="59">
        <v>574210.71549138834</v>
      </c>
      <c r="K7" s="59">
        <v>514365.8823095056</v>
      </c>
      <c r="L7" s="59">
        <v>470000.98219563242</v>
      </c>
      <c r="M7" s="59">
        <v>436679.25067047757</v>
      </c>
      <c r="N7" s="59">
        <v>391462.11551301839</v>
      </c>
      <c r="O7" s="59">
        <v>317297.00800160796</v>
      </c>
      <c r="P7" s="59">
        <v>238855.17913442425</v>
      </c>
      <c r="Q7" s="59">
        <v>339739.6560581121</v>
      </c>
      <c r="R7" s="76">
        <v>7195745.6733907415</v>
      </c>
    </row>
    <row r="8" spans="1:18" x14ac:dyDescent="0.3">
      <c r="A8" s="21" t="s">
        <v>176</v>
      </c>
      <c r="B8" s="59">
        <v>278559.90856278129</v>
      </c>
      <c r="C8" s="59">
        <v>326342.11396392743</v>
      </c>
      <c r="D8" s="59">
        <v>299867.63830746722</v>
      </c>
      <c r="E8" s="59">
        <v>330069.61265969719</v>
      </c>
      <c r="F8" s="59">
        <v>384049.76371273946</v>
      </c>
      <c r="G8" s="59">
        <v>361228.14628140186</v>
      </c>
      <c r="H8" s="59">
        <v>388427.786673592</v>
      </c>
      <c r="I8" s="59">
        <v>396047.67985088879</v>
      </c>
      <c r="J8" s="59">
        <v>358077.37832567556</v>
      </c>
      <c r="K8" s="59">
        <v>299187.62632822566</v>
      </c>
      <c r="L8" s="59">
        <v>265184.43449981319</v>
      </c>
      <c r="M8" s="59">
        <v>219487.81258431269</v>
      </c>
      <c r="N8" s="59">
        <v>178687.82096136874</v>
      </c>
      <c r="O8" s="59">
        <v>129761.15855852205</v>
      </c>
      <c r="P8" s="59">
        <v>85907.875532779915</v>
      </c>
      <c r="Q8" s="59">
        <v>90304.717436930689</v>
      </c>
      <c r="R8" s="76">
        <v>4391191.4742401242</v>
      </c>
    </row>
    <row r="9" spans="1:18" ht="43.2" x14ac:dyDescent="0.3">
      <c r="A9" s="77" t="s">
        <v>177</v>
      </c>
      <c r="B9" s="78">
        <v>6477</v>
      </c>
      <c r="C9" s="78">
        <v>6768</v>
      </c>
      <c r="D9" s="78">
        <v>5749</v>
      </c>
      <c r="E9" s="78">
        <v>6322</v>
      </c>
      <c r="F9" s="78">
        <v>7572</v>
      </c>
      <c r="G9" s="78">
        <v>7422</v>
      </c>
      <c r="H9" s="78">
        <v>8282</v>
      </c>
      <c r="I9" s="78">
        <v>8657</v>
      </c>
      <c r="J9" s="78">
        <v>8046</v>
      </c>
      <c r="K9" s="78">
        <v>7019</v>
      </c>
      <c r="L9" s="78">
        <v>6358</v>
      </c>
      <c r="M9" s="78">
        <v>5713</v>
      </c>
      <c r="N9" s="78">
        <v>5005</v>
      </c>
      <c r="O9" s="78">
        <v>3947</v>
      </c>
      <c r="P9" s="78">
        <v>2872</v>
      </c>
      <c r="Q9" s="78">
        <v>3790</v>
      </c>
      <c r="R9" s="79">
        <v>100000</v>
      </c>
    </row>
    <row r="11" spans="1:18" x14ac:dyDescent="0.3">
      <c r="A11" s="66" t="s">
        <v>178</v>
      </c>
    </row>
    <row r="12" spans="1:18" x14ac:dyDescent="0.3">
      <c r="A12" s="83" t="s">
        <v>165</v>
      </c>
      <c r="B12" s="83"/>
      <c r="C12" s="83"/>
      <c r="D12" s="83"/>
      <c r="E12" s="83"/>
    </row>
  </sheetData>
  <mergeCells count="2">
    <mergeCell ref="A1:R1"/>
    <mergeCell ref="A12:E12"/>
  </mergeCells>
  <hyperlinks>
    <hyperlink ref="A11" r:id="rId1" display="http://tabnet.saude.prefeitura.sp.gov.br/cgi/deftohtm3.exe?secretarias/saude/TABNET/SIM_PROV/obitop.def" xr:uid="{0B1F9E2F-980D-4266-9DF3-95E9B42C9EB5}"/>
  </hyperlinks>
  <pageMargins left="0.7" right="0.7" top="0.75" bottom="0.75" header="0.3" footer="0.3"/>
  <pageSetup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E217-E3BE-493B-AFF9-D9E4708FDFB8}">
  <dimension ref="A1:T535"/>
  <sheetViews>
    <sheetView zoomScale="90" zoomScaleNormal="90" workbookViewId="0">
      <selection activeCell="S201" sqref="S201"/>
    </sheetView>
  </sheetViews>
  <sheetFormatPr defaultRowHeight="14.4" x14ac:dyDescent="0.3"/>
  <cols>
    <col min="1" max="1" width="21.5546875" bestFit="1" customWidth="1"/>
    <col min="2" max="6" width="10.6640625" customWidth="1"/>
    <col min="7" max="7" width="13" bestFit="1" customWidth="1"/>
    <col min="8" max="17" width="10.6640625" customWidth="1"/>
    <col min="18" max="18" width="9.88671875" bestFit="1" customWidth="1"/>
  </cols>
  <sheetData>
    <row r="1" spans="1:20" x14ac:dyDescent="0.3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20" s="1" customFormat="1" ht="28.8" x14ac:dyDescent="0.3">
      <c r="A2" s="39"/>
      <c r="B2" s="40" t="s">
        <v>100</v>
      </c>
      <c r="C2" s="40" t="s">
        <v>101</v>
      </c>
      <c r="D2" s="40" t="s">
        <v>102</v>
      </c>
      <c r="E2" s="40" t="s">
        <v>103</v>
      </c>
      <c r="F2" s="40" t="s">
        <v>104</v>
      </c>
      <c r="G2" s="40" t="s">
        <v>105</v>
      </c>
      <c r="H2" s="40" t="s">
        <v>106</v>
      </c>
      <c r="I2" s="40" t="s">
        <v>107</v>
      </c>
      <c r="J2" s="40" t="s">
        <v>108</v>
      </c>
      <c r="K2" s="40" t="s">
        <v>109</v>
      </c>
      <c r="L2" s="40" t="s">
        <v>110</v>
      </c>
      <c r="M2" s="40" t="s">
        <v>111</v>
      </c>
      <c r="N2" s="40" t="s">
        <v>112</v>
      </c>
      <c r="O2" s="40" t="s">
        <v>113</v>
      </c>
      <c r="P2" s="40" t="s">
        <v>114</v>
      </c>
      <c r="Q2" s="40" t="s">
        <v>115</v>
      </c>
      <c r="R2" s="18" t="s">
        <v>99</v>
      </c>
    </row>
    <row r="3" spans="1:20" x14ac:dyDescent="0.3">
      <c r="A3" s="16" t="s">
        <v>1</v>
      </c>
      <c r="B3" s="17">
        <v>0</v>
      </c>
      <c r="C3" s="17">
        <v>0</v>
      </c>
      <c r="D3" s="17">
        <v>0</v>
      </c>
      <c r="E3" s="17">
        <v>0</v>
      </c>
      <c r="F3" s="17">
        <v>0</v>
      </c>
      <c r="G3" s="17">
        <v>1</v>
      </c>
      <c r="H3" s="17">
        <v>0</v>
      </c>
      <c r="I3" s="17">
        <v>0</v>
      </c>
      <c r="J3" s="17">
        <v>1</v>
      </c>
      <c r="K3" s="17">
        <v>0</v>
      </c>
      <c r="L3" s="17">
        <v>0</v>
      </c>
      <c r="M3" s="17">
        <v>0</v>
      </c>
      <c r="N3" s="17">
        <v>1</v>
      </c>
      <c r="O3" s="17">
        <v>0</v>
      </c>
      <c r="P3" s="17">
        <v>0</v>
      </c>
      <c r="Q3" s="17">
        <v>1</v>
      </c>
      <c r="R3" s="18">
        <v>4</v>
      </c>
      <c r="T3" s="7"/>
    </row>
    <row r="4" spans="1:20" x14ac:dyDescent="0.3">
      <c r="A4" s="16" t="s">
        <v>2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3</v>
      </c>
      <c r="R4" s="18">
        <v>3</v>
      </c>
      <c r="T4" s="7"/>
    </row>
    <row r="5" spans="1:20" x14ac:dyDescent="0.3">
      <c r="A5" s="16" t="s">
        <v>3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1</v>
      </c>
      <c r="R5" s="18">
        <v>1</v>
      </c>
      <c r="T5" s="7"/>
    </row>
    <row r="6" spans="1:20" x14ac:dyDescent="0.3">
      <c r="A6" s="16" t="s">
        <v>4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2</v>
      </c>
      <c r="M6" s="17">
        <v>0</v>
      </c>
      <c r="N6" s="17">
        <v>0</v>
      </c>
      <c r="O6" s="17">
        <v>0</v>
      </c>
      <c r="P6" s="17">
        <v>0</v>
      </c>
      <c r="Q6" s="17">
        <v>1</v>
      </c>
      <c r="R6" s="18">
        <v>3</v>
      </c>
      <c r="T6" s="7"/>
    </row>
    <row r="7" spans="1:20" x14ac:dyDescent="0.3">
      <c r="A7" s="16" t="s">
        <v>5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1</v>
      </c>
      <c r="H7" s="17">
        <v>0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1</v>
      </c>
      <c r="P7" s="17">
        <v>0</v>
      </c>
      <c r="Q7" s="17">
        <v>4</v>
      </c>
      <c r="R7" s="18">
        <v>7</v>
      </c>
      <c r="T7" s="7"/>
    </row>
    <row r="8" spans="1:20" x14ac:dyDescent="0.3">
      <c r="A8" s="16" t="s">
        <v>6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1</v>
      </c>
      <c r="R8" s="18">
        <v>1</v>
      </c>
      <c r="T8" s="7"/>
    </row>
    <row r="9" spans="1:20" x14ac:dyDescent="0.3">
      <c r="A9" s="16" t="s">
        <v>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8">
        <v>0</v>
      </c>
      <c r="T9" s="7"/>
    </row>
    <row r="10" spans="1:20" x14ac:dyDescent="0.3">
      <c r="A10" s="16" t="s">
        <v>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</v>
      </c>
      <c r="L10" s="17">
        <v>0</v>
      </c>
      <c r="M10" s="17">
        <v>0</v>
      </c>
      <c r="N10" s="17">
        <v>0</v>
      </c>
      <c r="O10" s="17">
        <v>0</v>
      </c>
      <c r="P10" s="17">
        <v>2</v>
      </c>
      <c r="Q10" s="17">
        <v>0</v>
      </c>
      <c r="R10" s="18">
        <v>3</v>
      </c>
      <c r="T10" s="7"/>
    </row>
    <row r="11" spans="1:20" x14ac:dyDescent="0.3">
      <c r="A11" s="16" t="s">
        <v>9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8">
        <v>0</v>
      </c>
      <c r="T11" s="7"/>
    </row>
    <row r="12" spans="1:20" x14ac:dyDescent="0.3">
      <c r="A12" s="16" t="s">
        <v>10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1</v>
      </c>
      <c r="Q12" s="17">
        <v>0</v>
      </c>
      <c r="R12" s="18">
        <v>1</v>
      </c>
      <c r="T12" s="7"/>
    </row>
    <row r="13" spans="1:20" x14ac:dyDescent="0.3">
      <c r="A13" s="16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</v>
      </c>
      <c r="M13" s="17">
        <v>0</v>
      </c>
      <c r="N13" s="17">
        <v>0</v>
      </c>
      <c r="O13" s="17">
        <v>1</v>
      </c>
      <c r="P13" s="17">
        <v>0</v>
      </c>
      <c r="Q13" s="17">
        <v>4</v>
      </c>
      <c r="R13" s="18">
        <v>6</v>
      </c>
      <c r="T13" s="7"/>
    </row>
    <row r="14" spans="1:20" x14ac:dyDescent="0.3">
      <c r="A14" s="16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8">
        <v>0</v>
      </c>
      <c r="T14" s="7"/>
    </row>
    <row r="15" spans="1:20" x14ac:dyDescent="0.3">
      <c r="A15" s="16" t="s">
        <v>13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2</v>
      </c>
      <c r="Q15" s="17">
        <v>2</v>
      </c>
      <c r="R15" s="18">
        <v>5</v>
      </c>
      <c r="T15" s="7"/>
    </row>
    <row r="16" spans="1:20" x14ac:dyDescent="0.3">
      <c r="A16" s="16" t="s">
        <v>14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1</v>
      </c>
      <c r="I16" s="17">
        <v>0</v>
      </c>
      <c r="J16" s="17">
        <v>0</v>
      </c>
      <c r="K16" s="17">
        <v>0</v>
      </c>
      <c r="L16" s="17">
        <v>0</v>
      </c>
      <c r="M16" s="17">
        <v>1</v>
      </c>
      <c r="N16" s="17">
        <v>1</v>
      </c>
      <c r="O16" s="17">
        <v>0</v>
      </c>
      <c r="P16" s="17">
        <v>0</v>
      </c>
      <c r="Q16" s="17">
        <v>1</v>
      </c>
      <c r="R16" s="18">
        <v>4</v>
      </c>
      <c r="T16" s="7"/>
    </row>
    <row r="17" spans="1:20" x14ac:dyDescent="0.3">
      <c r="A17" s="16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>
        <v>1</v>
      </c>
      <c r="P17" s="17">
        <v>0</v>
      </c>
      <c r="Q17" s="17">
        <v>3</v>
      </c>
      <c r="R17" s="18">
        <v>5</v>
      </c>
      <c r="T17" s="7"/>
    </row>
    <row r="18" spans="1:20" x14ac:dyDescent="0.3">
      <c r="A18" s="16" t="s">
        <v>16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1</v>
      </c>
      <c r="R18" s="18">
        <v>1</v>
      </c>
      <c r="T18" s="7"/>
    </row>
    <row r="19" spans="1:20" x14ac:dyDescent="0.3">
      <c r="A19" s="16" t="s">
        <v>17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  <c r="T19" s="7"/>
    </row>
    <row r="20" spans="1:20" x14ac:dyDescent="0.3">
      <c r="A20" s="16" t="s">
        <v>18</v>
      </c>
      <c r="B20" s="17">
        <v>0</v>
      </c>
      <c r="C20" s="17">
        <v>0</v>
      </c>
      <c r="D20" s="17">
        <v>0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1</v>
      </c>
      <c r="Q20" s="17">
        <v>2</v>
      </c>
      <c r="R20" s="18">
        <v>5</v>
      </c>
      <c r="T20" s="7"/>
    </row>
    <row r="21" spans="1:20" x14ac:dyDescent="0.3">
      <c r="A21" s="16" t="s">
        <v>19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3</v>
      </c>
      <c r="M21" s="17">
        <v>0</v>
      </c>
      <c r="N21" s="17">
        <v>2</v>
      </c>
      <c r="O21" s="17">
        <v>0</v>
      </c>
      <c r="P21" s="17">
        <v>0</v>
      </c>
      <c r="Q21" s="17">
        <v>1</v>
      </c>
      <c r="R21" s="18">
        <v>6</v>
      </c>
      <c r="T21" s="7"/>
    </row>
    <row r="22" spans="1:20" x14ac:dyDescent="0.3">
      <c r="A22" s="16" t="s">
        <v>20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1</v>
      </c>
      <c r="Q22" s="17">
        <v>1</v>
      </c>
      <c r="R22" s="18">
        <v>2</v>
      </c>
      <c r="T22" s="7"/>
    </row>
    <row r="23" spans="1:20" x14ac:dyDescent="0.3">
      <c r="A23" s="16" t="s">
        <v>21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1</v>
      </c>
      <c r="P23" s="17">
        <v>0</v>
      </c>
      <c r="Q23" s="17">
        <v>5</v>
      </c>
      <c r="R23" s="18">
        <v>6</v>
      </c>
      <c r="T23" s="7"/>
    </row>
    <row r="24" spans="1:20" x14ac:dyDescent="0.3">
      <c r="A24" s="16" t="s">
        <v>22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1</v>
      </c>
      <c r="Q24" s="17">
        <v>3</v>
      </c>
      <c r="R24" s="18">
        <v>5</v>
      </c>
      <c r="T24" s="7"/>
    </row>
    <row r="25" spans="1:20" x14ac:dyDescent="0.3">
      <c r="A25" s="16" t="s">
        <v>23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1</v>
      </c>
      <c r="Q25" s="17">
        <v>3</v>
      </c>
      <c r="R25" s="18">
        <v>4</v>
      </c>
      <c r="T25" s="7"/>
    </row>
    <row r="26" spans="1:20" x14ac:dyDescent="0.3">
      <c r="A26" s="16" t="s">
        <v>24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1</v>
      </c>
      <c r="P26" s="17">
        <v>2</v>
      </c>
      <c r="Q26" s="17">
        <v>1</v>
      </c>
      <c r="R26" s="18">
        <v>4</v>
      </c>
      <c r="T26" s="7"/>
    </row>
    <row r="27" spans="1:20" x14ac:dyDescent="0.3">
      <c r="A27" s="16" t="s">
        <v>25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1</v>
      </c>
      <c r="N27" s="17">
        <v>0</v>
      </c>
      <c r="O27" s="17">
        <v>0</v>
      </c>
      <c r="P27" s="17">
        <v>0</v>
      </c>
      <c r="Q27" s="17">
        <v>1</v>
      </c>
      <c r="R27" s="18">
        <v>2</v>
      </c>
      <c r="T27" s="7"/>
    </row>
    <row r="28" spans="1:20" x14ac:dyDescent="0.3">
      <c r="A28" s="16" t="s">
        <v>26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4</v>
      </c>
      <c r="R28" s="18">
        <v>4</v>
      </c>
      <c r="T28" s="7"/>
    </row>
    <row r="29" spans="1:20" x14ac:dyDescent="0.3">
      <c r="A29" s="16" t="s">
        <v>27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1</v>
      </c>
      <c r="P29" s="17">
        <v>2</v>
      </c>
      <c r="Q29" s="17">
        <v>4</v>
      </c>
      <c r="R29" s="18">
        <v>7</v>
      </c>
      <c r="T29" s="7"/>
    </row>
    <row r="30" spans="1:20" x14ac:dyDescent="0.3">
      <c r="A30" s="16" t="s">
        <v>28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7">
        <v>1</v>
      </c>
      <c r="P30" s="17">
        <v>0</v>
      </c>
      <c r="Q30" s="17">
        <v>1</v>
      </c>
      <c r="R30" s="18">
        <v>3</v>
      </c>
      <c r="T30" s="7"/>
    </row>
    <row r="31" spans="1:20" x14ac:dyDescent="0.3">
      <c r="A31" s="16" t="s">
        <v>29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1</v>
      </c>
      <c r="I31" s="17">
        <v>0</v>
      </c>
      <c r="J31" s="17">
        <v>0</v>
      </c>
      <c r="K31" s="17">
        <v>1</v>
      </c>
      <c r="L31" s="17">
        <v>1</v>
      </c>
      <c r="M31" s="17">
        <v>1</v>
      </c>
      <c r="N31" s="17">
        <v>1</v>
      </c>
      <c r="O31" s="17">
        <v>2</v>
      </c>
      <c r="P31" s="17">
        <v>1</v>
      </c>
      <c r="Q31" s="17">
        <v>2</v>
      </c>
      <c r="R31" s="18">
        <v>10</v>
      </c>
      <c r="T31" s="7"/>
    </row>
    <row r="32" spans="1:20" x14ac:dyDescent="0.3">
      <c r="A32" s="16" t="s">
        <v>30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1</v>
      </c>
      <c r="R32" s="18">
        <v>1</v>
      </c>
      <c r="T32" s="7"/>
    </row>
    <row r="33" spans="1:20" x14ac:dyDescent="0.3">
      <c r="A33" s="16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2</v>
      </c>
      <c r="R33" s="18">
        <v>2</v>
      </c>
      <c r="T33" s="7"/>
    </row>
    <row r="34" spans="1:20" x14ac:dyDescent="0.3">
      <c r="A34" s="16" t="s">
        <v>32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4</v>
      </c>
      <c r="R34" s="18">
        <v>4</v>
      </c>
      <c r="T34" s="7"/>
    </row>
    <row r="35" spans="1:20" x14ac:dyDescent="0.3">
      <c r="A35" s="16" t="s">
        <v>33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>
        <v>0</v>
      </c>
      <c r="P35" s="17">
        <v>1</v>
      </c>
      <c r="Q35" s="17">
        <v>1</v>
      </c>
      <c r="R35" s="18">
        <v>4</v>
      </c>
      <c r="T35" s="7"/>
    </row>
    <row r="36" spans="1:20" x14ac:dyDescent="0.3">
      <c r="A36" s="16" t="s">
        <v>34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1</v>
      </c>
      <c r="O36" s="17">
        <v>1</v>
      </c>
      <c r="P36" s="17">
        <v>2</v>
      </c>
      <c r="Q36" s="17">
        <v>2</v>
      </c>
      <c r="R36" s="18">
        <v>6</v>
      </c>
      <c r="T36" s="7"/>
    </row>
    <row r="37" spans="1:20" x14ac:dyDescent="0.3">
      <c r="A37" s="16" t="s">
        <v>35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8">
        <v>0</v>
      </c>
      <c r="T37" s="7"/>
    </row>
    <row r="38" spans="1:20" x14ac:dyDescent="0.3">
      <c r="A38" s="16" t="s">
        <v>36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</v>
      </c>
      <c r="I38" s="17">
        <v>0</v>
      </c>
      <c r="J38" s="17">
        <v>0</v>
      </c>
      <c r="K38" s="17">
        <v>0</v>
      </c>
      <c r="L38" s="17">
        <v>1</v>
      </c>
      <c r="M38" s="17">
        <v>0</v>
      </c>
      <c r="N38" s="17">
        <v>0</v>
      </c>
      <c r="O38" s="17">
        <v>0</v>
      </c>
      <c r="P38" s="17">
        <v>0</v>
      </c>
      <c r="Q38" s="17">
        <v>3</v>
      </c>
      <c r="R38" s="18">
        <v>5</v>
      </c>
      <c r="T38" s="7"/>
    </row>
    <row r="39" spans="1:20" x14ac:dyDescent="0.3">
      <c r="A39" s="16" t="s">
        <v>37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2</v>
      </c>
      <c r="O39" s="17">
        <v>1</v>
      </c>
      <c r="P39" s="17">
        <v>3</v>
      </c>
      <c r="Q39" s="17">
        <v>2</v>
      </c>
      <c r="R39" s="18">
        <v>8</v>
      </c>
      <c r="T39" s="7"/>
    </row>
    <row r="40" spans="1:20" x14ac:dyDescent="0.3">
      <c r="A40" s="16" t="s">
        <v>38</v>
      </c>
      <c r="B40" s="17">
        <v>0</v>
      </c>
      <c r="C40" s="17">
        <v>0</v>
      </c>
      <c r="D40" s="17">
        <v>0</v>
      </c>
      <c r="E40" s="17">
        <v>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1</v>
      </c>
      <c r="T40" s="7"/>
    </row>
    <row r="41" spans="1:20" x14ac:dyDescent="0.3">
      <c r="A41" s="16" t="s">
        <v>39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1</v>
      </c>
      <c r="Q41" s="17">
        <v>0</v>
      </c>
      <c r="R41" s="18">
        <v>1</v>
      </c>
      <c r="T41" s="7"/>
    </row>
    <row r="42" spans="1:20" x14ac:dyDescent="0.3">
      <c r="A42" s="16" t="s">
        <v>40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1</v>
      </c>
      <c r="R42" s="18">
        <v>1</v>
      </c>
      <c r="T42" s="7"/>
    </row>
    <row r="43" spans="1:20" x14ac:dyDescent="0.3">
      <c r="A43" s="16" t="s">
        <v>41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1</v>
      </c>
      <c r="K43" s="17">
        <v>0</v>
      </c>
      <c r="L43" s="17">
        <v>1</v>
      </c>
      <c r="M43" s="17">
        <v>0</v>
      </c>
      <c r="N43" s="17">
        <v>1</v>
      </c>
      <c r="O43" s="17">
        <v>0</v>
      </c>
      <c r="P43" s="17">
        <v>0</v>
      </c>
      <c r="Q43" s="17">
        <v>2</v>
      </c>
      <c r="R43" s="18">
        <v>5</v>
      </c>
      <c r="T43" s="7"/>
    </row>
    <row r="44" spans="1:20" x14ac:dyDescent="0.3">
      <c r="A44" s="16" t="s">
        <v>42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1</v>
      </c>
      <c r="I44" s="17">
        <v>0</v>
      </c>
      <c r="J44" s="17">
        <v>0</v>
      </c>
      <c r="K44" s="17">
        <v>0</v>
      </c>
      <c r="L44" s="17">
        <v>1</v>
      </c>
      <c r="M44" s="17">
        <v>0</v>
      </c>
      <c r="N44" s="17">
        <v>0</v>
      </c>
      <c r="O44" s="17">
        <v>0</v>
      </c>
      <c r="P44" s="17">
        <v>1</v>
      </c>
      <c r="Q44" s="17">
        <v>0</v>
      </c>
      <c r="R44" s="18">
        <v>3</v>
      </c>
      <c r="T44" s="7"/>
    </row>
    <row r="45" spans="1:20" x14ac:dyDescent="0.3">
      <c r="A45" s="16" t="s">
        <v>43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0</v>
      </c>
      <c r="O45" s="17">
        <v>1</v>
      </c>
      <c r="P45" s="17">
        <v>0</v>
      </c>
      <c r="Q45" s="17">
        <v>0</v>
      </c>
      <c r="R45" s="18">
        <v>2</v>
      </c>
      <c r="T45" s="7"/>
    </row>
    <row r="46" spans="1:20" x14ac:dyDescent="0.3">
      <c r="A46" s="16" t="s">
        <v>44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2</v>
      </c>
      <c r="R46" s="18">
        <v>2</v>
      </c>
      <c r="T46" s="7"/>
    </row>
    <row r="47" spans="1:20" x14ac:dyDescent="0.3">
      <c r="A47" s="16" t="s">
        <v>45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1</v>
      </c>
      <c r="Q47" s="17">
        <v>1</v>
      </c>
      <c r="R47" s="18">
        <v>3</v>
      </c>
      <c r="T47" s="7"/>
    </row>
    <row r="48" spans="1:20" x14ac:dyDescent="0.3">
      <c r="A48" s="16" t="s">
        <v>46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8">
        <v>0</v>
      </c>
      <c r="T48" s="7"/>
    </row>
    <row r="49" spans="1:20" x14ac:dyDescent="0.3">
      <c r="A49" s="16" t="s">
        <v>47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8">
        <v>0</v>
      </c>
      <c r="T49" s="7"/>
    </row>
    <row r="50" spans="1:20" x14ac:dyDescent="0.3">
      <c r="A50" s="16" t="s">
        <v>48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>
        <v>0</v>
      </c>
      <c r="P50" s="17">
        <v>0</v>
      </c>
      <c r="Q50" s="17">
        <v>3</v>
      </c>
      <c r="R50" s="18">
        <v>4</v>
      </c>
      <c r="T50" s="7"/>
    </row>
    <row r="51" spans="1:20" x14ac:dyDescent="0.3">
      <c r="A51" s="16" t="s">
        <v>49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1</v>
      </c>
      <c r="O51" s="17">
        <v>1</v>
      </c>
      <c r="P51" s="17">
        <v>2</v>
      </c>
      <c r="Q51" s="17">
        <v>2</v>
      </c>
      <c r="R51" s="18">
        <v>6</v>
      </c>
      <c r="T51" s="7"/>
    </row>
    <row r="52" spans="1:20" x14ac:dyDescent="0.3">
      <c r="A52" s="16" t="s">
        <v>50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1</v>
      </c>
      <c r="J52" s="17">
        <v>0</v>
      </c>
      <c r="K52" s="17">
        <v>1</v>
      </c>
      <c r="L52" s="17">
        <v>0</v>
      </c>
      <c r="M52" s="17">
        <v>0</v>
      </c>
      <c r="N52" s="17">
        <v>0</v>
      </c>
      <c r="O52" s="17">
        <v>3</v>
      </c>
      <c r="P52" s="17">
        <v>0</v>
      </c>
      <c r="Q52" s="17">
        <v>5</v>
      </c>
      <c r="R52" s="18">
        <v>10</v>
      </c>
      <c r="T52" s="7"/>
    </row>
    <row r="53" spans="1:20" x14ac:dyDescent="0.3">
      <c r="A53" s="16" t="s">
        <v>51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1</v>
      </c>
      <c r="O53" s="17">
        <v>0</v>
      </c>
      <c r="P53" s="17">
        <v>1</v>
      </c>
      <c r="Q53" s="17">
        <v>1</v>
      </c>
      <c r="R53" s="18">
        <v>3</v>
      </c>
      <c r="T53" s="7"/>
    </row>
    <row r="54" spans="1:20" x14ac:dyDescent="0.3">
      <c r="A54" s="16" t="s">
        <v>52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8">
        <v>0</v>
      </c>
      <c r="T54" s="7"/>
    </row>
    <row r="55" spans="1:20" x14ac:dyDescent="0.3">
      <c r="A55" s="16" t="s">
        <v>53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</v>
      </c>
      <c r="O55" s="17">
        <v>0</v>
      </c>
      <c r="P55" s="17">
        <v>0</v>
      </c>
      <c r="Q55" s="17">
        <v>6</v>
      </c>
      <c r="R55" s="18">
        <v>8</v>
      </c>
      <c r="T55" s="7"/>
    </row>
    <row r="56" spans="1:20" x14ac:dyDescent="0.3">
      <c r="A56" s="16" t="s">
        <v>54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2</v>
      </c>
      <c r="O56" s="17">
        <v>1</v>
      </c>
      <c r="P56" s="17">
        <v>0</v>
      </c>
      <c r="Q56" s="17">
        <v>4</v>
      </c>
      <c r="R56" s="18">
        <v>7</v>
      </c>
      <c r="T56" s="7"/>
    </row>
    <row r="57" spans="1:20" x14ac:dyDescent="0.3">
      <c r="A57" s="16" t="s">
        <v>55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1</v>
      </c>
      <c r="Q57" s="17">
        <v>1</v>
      </c>
      <c r="R57" s="18">
        <v>2</v>
      </c>
      <c r="T57" s="7"/>
    </row>
    <row r="58" spans="1:20" x14ac:dyDescent="0.3">
      <c r="A58" s="16" t="s">
        <v>56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1</v>
      </c>
      <c r="O58" s="17">
        <v>0</v>
      </c>
      <c r="P58" s="17">
        <v>0</v>
      </c>
      <c r="Q58" s="17">
        <v>0</v>
      </c>
      <c r="R58" s="18">
        <v>1</v>
      </c>
      <c r="T58" s="7"/>
    </row>
    <row r="59" spans="1:20" x14ac:dyDescent="0.3">
      <c r="A59" s="16" t="s">
        <v>57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2</v>
      </c>
      <c r="R59" s="18">
        <v>2</v>
      </c>
      <c r="T59" s="7"/>
    </row>
    <row r="60" spans="1:20" x14ac:dyDescent="0.3">
      <c r="A60" s="16" t="s">
        <v>58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1</v>
      </c>
      <c r="Q60" s="17">
        <v>1</v>
      </c>
      <c r="R60" s="18">
        <v>2</v>
      </c>
      <c r="T60" s="7"/>
    </row>
    <row r="61" spans="1:20" x14ac:dyDescent="0.3">
      <c r="A61" s="16" t="s">
        <v>59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1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1</v>
      </c>
      <c r="O61" s="17">
        <v>0</v>
      </c>
      <c r="P61" s="17">
        <v>0</v>
      </c>
      <c r="Q61" s="17">
        <v>0</v>
      </c>
      <c r="R61" s="18">
        <v>2</v>
      </c>
      <c r="T61" s="7"/>
    </row>
    <row r="62" spans="1:20" x14ac:dyDescent="0.3">
      <c r="A62" s="16" t="s">
        <v>60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1</v>
      </c>
      <c r="M62" s="17">
        <v>0</v>
      </c>
      <c r="N62" s="17">
        <v>0</v>
      </c>
      <c r="O62" s="17">
        <v>0</v>
      </c>
      <c r="P62" s="17">
        <v>2</v>
      </c>
      <c r="Q62" s="17">
        <v>3</v>
      </c>
      <c r="R62" s="18">
        <v>6</v>
      </c>
      <c r="T62" s="7"/>
    </row>
    <row r="63" spans="1:20" x14ac:dyDescent="0.3">
      <c r="A63" s="16" t="s">
        <v>61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4</v>
      </c>
      <c r="R63" s="18">
        <v>4</v>
      </c>
      <c r="T63" s="7"/>
    </row>
    <row r="64" spans="1:20" x14ac:dyDescent="0.3">
      <c r="A64" s="16" t="s">
        <v>62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8">
        <v>0</v>
      </c>
      <c r="T64" s="7"/>
    </row>
    <row r="65" spans="1:20" x14ac:dyDescent="0.3">
      <c r="A65" s="16" t="s">
        <v>63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1</v>
      </c>
      <c r="P65" s="17">
        <v>0</v>
      </c>
      <c r="Q65" s="17">
        <v>2</v>
      </c>
      <c r="R65" s="18">
        <v>3</v>
      </c>
      <c r="T65" s="7"/>
    </row>
    <row r="66" spans="1:20" x14ac:dyDescent="0.3">
      <c r="A66" s="16" t="s">
        <v>64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3</v>
      </c>
      <c r="P66" s="17">
        <v>0</v>
      </c>
      <c r="Q66" s="17">
        <v>2</v>
      </c>
      <c r="R66" s="18">
        <v>5</v>
      </c>
      <c r="T66" s="7"/>
    </row>
    <row r="67" spans="1:20" x14ac:dyDescent="0.3">
      <c r="A67" s="16" t="s">
        <v>65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4</v>
      </c>
      <c r="R67" s="18">
        <v>4</v>
      </c>
      <c r="T67" s="7"/>
    </row>
    <row r="68" spans="1:20" x14ac:dyDescent="0.3">
      <c r="A68" s="16" t="s">
        <v>66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8">
        <v>0</v>
      </c>
      <c r="T68" s="7"/>
    </row>
    <row r="69" spans="1:20" x14ac:dyDescent="0.3">
      <c r="A69" s="16" t="s">
        <v>67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1</v>
      </c>
      <c r="Q69" s="17">
        <v>0</v>
      </c>
      <c r="R69" s="18">
        <v>1</v>
      </c>
      <c r="T69" s="7"/>
    </row>
    <row r="70" spans="1:20" x14ac:dyDescent="0.3">
      <c r="A70" s="16" t="s">
        <v>68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8">
        <v>0</v>
      </c>
      <c r="T70" s="7"/>
    </row>
    <row r="71" spans="1:20" x14ac:dyDescent="0.3">
      <c r="A71" s="16" t="s">
        <v>69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1</v>
      </c>
      <c r="N71" s="17">
        <v>0</v>
      </c>
      <c r="O71" s="17">
        <v>2</v>
      </c>
      <c r="P71" s="17">
        <v>0</v>
      </c>
      <c r="Q71" s="17">
        <v>4</v>
      </c>
      <c r="R71" s="18">
        <v>7</v>
      </c>
      <c r="T71" s="7"/>
    </row>
    <row r="72" spans="1:20" x14ac:dyDescent="0.3">
      <c r="A72" s="16" t="s">
        <v>70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1</v>
      </c>
      <c r="O72" s="17">
        <v>0</v>
      </c>
      <c r="P72" s="17">
        <v>0</v>
      </c>
      <c r="Q72" s="17">
        <v>4</v>
      </c>
      <c r="R72" s="18">
        <v>5</v>
      </c>
      <c r="T72" s="7"/>
    </row>
    <row r="73" spans="1:20" x14ac:dyDescent="0.3">
      <c r="A73" s="16" t="s">
        <v>71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1</v>
      </c>
      <c r="N73" s="17">
        <v>0</v>
      </c>
      <c r="O73" s="17">
        <v>1</v>
      </c>
      <c r="P73" s="17">
        <v>1</v>
      </c>
      <c r="Q73" s="17">
        <v>2</v>
      </c>
      <c r="R73" s="18">
        <v>5</v>
      </c>
      <c r="T73" s="7"/>
    </row>
    <row r="74" spans="1:20" x14ac:dyDescent="0.3">
      <c r="A74" s="16" t="s">
        <v>72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2</v>
      </c>
      <c r="O74" s="17">
        <v>0</v>
      </c>
      <c r="P74" s="17">
        <v>0</v>
      </c>
      <c r="Q74" s="17">
        <v>1</v>
      </c>
      <c r="R74" s="18">
        <v>3</v>
      </c>
      <c r="T74" s="7"/>
    </row>
    <row r="75" spans="1:20" x14ac:dyDescent="0.3">
      <c r="A75" s="16" t="s">
        <v>73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1</v>
      </c>
      <c r="Q75" s="17">
        <v>1</v>
      </c>
      <c r="R75" s="18">
        <v>2</v>
      </c>
      <c r="T75" s="7"/>
    </row>
    <row r="76" spans="1:20" x14ac:dyDescent="0.3">
      <c r="A76" s="16" t="s">
        <v>74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1</v>
      </c>
      <c r="N76" s="17">
        <v>3</v>
      </c>
      <c r="O76" s="17">
        <v>0</v>
      </c>
      <c r="P76" s="17">
        <v>0</v>
      </c>
      <c r="Q76" s="17">
        <v>5</v>
      </c>
      <c r="R76" s="18">
        <v>9</v>
      </c>
      <c r="T76" s="7"/>
    </row>
    <row r="77" spans="1:20" x14ac:dyDescent="0.3">
      <c r="A77" s="16" t="s">
        <v>75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1</v>
      </c>
      <c r="O77" s="17">
        <v>1</v>
      </c>
      <c r="P77" s="17">
        <v>0</v>
      </c>
      <c r="Q77" s="17">
        <v>2</v>
      </c>
      <c r="R77" s="18">
        <v>4</v>
      </c>
      <c r="T77" s="7"/>
    </row>
    <row r="78" spans="1:20" x14ac:dyDescent="0.3">
      <c r="A78" s="16" t="s">
        <v>76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1</v>
      </c>
      <c r="I78" s="17">
        <v>0</v>
      </c>
      <c r="J78" s="17">
        <v>0</v>
      </c>
      <c r="K78" s="17">
        <v>0</v>
      </c>
      <c r="L78" s="17">
        <v>0</v>
      </c>
      <c r="M78" s="17">
        <v>2</v>
      </c>
      <c r="N78" s="17">
        <v>0</v>
      </c>
      <c r="O78" s="17">
        <v>0</v>
      </c>
      <c r="P78" s="17">
        <v>2</v>
      </c>
      <c r="Q78" s="17">
        <v>0</v>
      </c>
      <c r="R78" s="18">
        <v>5</v>
      </c>
      <c r="T78" s="7"/>
    </row>
    <row r="79" spans="1:20" x14ac:dyDescent="0.3">
      <c r="A79" s="16" t="s">
        <v>77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1</v>
      </c>
      <c r="R79" s="18">
        <v>1</v>
      </c>
      <c r="T79" s="7"/>
    </row>
    <row r="80" spans="1:20" x14ac:dyDescent="0.3">
      <c r="A80" s="16" t="s">
        <v>78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2</v>
      </c>
      <c r="P80" s="17">
        <v>1</v>
      </c>
      <c r="Q80" s="17">
        <v>3</v>
      </c>
      <c r="R80" s="18">
        <v>6</v>
      </c>
      <c r="T80" s="7"/>
    </row>
    <row r="81" spans="1:20" x14ac:dyDescent="0.3">
      <c r="A81" s="16" t="s">
        <v>79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1</v>
      </c>
      <c r="P81" s="17">
        <v>1</v>
      </c>
      <c r="Q81" s="17">
        <v>5</v>
      </c>
      <c r="R81" s="18">
        <v>7</v>
      </c>
      <c r="T81" s="7"/>
    </row>
    <row r="82" spans="1:20" x14ac:dyDescent="0.3">
      <c r="A82" s="16" t="s">
        <v>80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0</v>
      </c>
      <c r="T82" s="7"/>
    </row>
    <row r="83" spans="1:20" x14ac:dyDescent="0.3">
      <c r="A83" s="16" t="s">
        <v>81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8">
        <v>0</v>
      </c>
      <c r="T83" s="7"/>
    </row>
    <row r="84" spans="1:20" x14ac:dyDescent="0.3">
      <c r="A84" s="16" t="s">
        <v>82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2</v>
      </c>
      <c r="P84" s="17">
        <v>0</v>
      </c>
      <c r="Q84" s="17">
        <v>2</v>
      </c>
      <c r="R84" s="18">
        <v>4</v>
      </c>
      <c r="T84" s="7"/>
    </row>
    <row r="85" spans="1:20" x14ac:dyDescent="0.3">
      <c r="A85" s="16" t="s">
        <v>83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1</v>
      </c>
      <c r="Q85" s="17">
        <v>3</v>
      </c>
      <c r="R85" s="18">
        <v>4</v>
      </c>
      <c r="T85" s="7"/>
    </row>
    <row r="86" spans="1:20" x14ac:dyDescent="0.3">
      <c r="A86" s="16" t="s">
        <v>84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1</v>
      </c>
      <c r="N86" s="17">
        <v>0</v>
      </c>
      <c r="O86" s="17">
        <v>1</v>
      </c>
      <c r="P86" s="17">
        <v>2</v>
      </c>
      <c r="Q86" s="17">
        <v>3</v>
      </c>
      <c r="R86" s="18">
        <v>7</v>
      </c>
      <c r="T86" s="7"/>
    </row>
    <row r="87" spans="1:20" x14ac:dyDescent="0.3">
      <c r="A87" s="16" t="s">
        <v>85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1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1</v>
      </c>
      <c r="P87" s="17">
        <v>0</v>
      </c>
      <c r="Q87" s="17">
        <v>1</v>
      </c>
      <c r="R87" s="18">
        <v>3</v>
      </c>
      <c r="T87" s="7"/>
    </row>
    <row r="88" spans="1:20" x14ac:dyDescent="0.3">
      <c r="A88" s="16" t="s">
        <v>86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1</v>
      </c>
      <c r="L88" s="17">
        <v>0</v>
      </c>
      <c r="M88" s="17">
        <v>1</v>
      </c>
      <c r="N88" s="17">
        <v>0</v>
      </c>
      <c r="O88" s="17">
        <v>0</v>
      </c>
      <c r="P88" s="17">
        <v>0</v>
      </c>
      <c r="Q88" s="17">
        <v>0</v>
      </c>
      <c r="R88" s="18">
        <v>2</v>
      </c>
      <c r="T88" s="7"/>
    </row>
    <row r="89" spans="1:20" x14ac:dyDescent="0.3">
      <c r="A89" s="16" t="s">
        <v>87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1</v>
      </c>
      <c r="O89" s="17">
        <v>0</v>
      </c>
      <c r="P89" s="17">
        <v>2</v>
      </c>
      <c r="Q89" s="17">
        <v>5</v>
      </c>
      <c r="R89" s="18">
        <v>8</v>
      </c>
      <c r="T89" s="7"/>
    </row>
    <row r="90" spans="1:20" x14ac:dyDescent="0.3">
      <c r="A90" s="16" t="s">
        <v>88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1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3</v>
      </c>
      <c r="R90" s="18">
        <v>4</v>
      </c>
      <c r="T90" s="7"/>
    </row>
    <row r="91" spans="1:20" x14ac:dyDescent="0.3">
      <c r="A91" s="16" t="s">
        <v>89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1</v>
      </c>
      <c r="O91" s="17">
        <v>0</v>
      </c>
      <c r="P91" s="17">
        <v>0</v>
      </c>
      <c r="Q91" s="17">
        <v>2</v>
      </c>
      <c r="R91" s="18">
        <v>3</v>
      </c>
      <c r="T91" s="7"/>
    </row>
    <row r="92" spans="1:20" x14ac:dyDescent="0.3">
      <c r="A92" s="16" t="s">
        <v>90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1</v>
      </c>
      <c r="N92" s="17">
        <v>0</v>
      </c>
      <c r="O92" s="17">
        <v>0</v>
      </c>
      <c r="P92" s="17">
        <v>0</v>
      </c>
      <c r="Q92" s="17">
        <v>2</v>
      </c>
      <c r="R92" s="18">
        <v>3</v>
      </c>
      <c r="T92" s="7"/>
    </row>
    <row r="93" spans="1:20" x14ac:dyDescent="0.3">
      <c r="A93" s="16" t="s">
        <v>91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1</v>
      </c>
      <c r="I93" s="17">
        <v>0</v>
      </c>
      <c r="J93" s="17">
        <v>0</v>
      </c>
      <c r="K93" s="17">
        <v>0</v>
      </c>
      <c r="L93" s="17">
        <v>0</v>
      </c>
      <c r="M93" s="17">
        <v>1</v>
      </c>
      <c r="N93" s="17">
        <v>0</v>
      </c>
      <c r="O93" s="17">
        <v>1</v>
      </c>
      <c r="P93" s="17">
        <v>1</v>
      </c>
      <c r="Q93" s="17">
        <v>6</v>
      </c>
      <c r="R93" s="18">
        <v>10</v>
      </c>
      <c r="T93" s="7"/>
    </row>
    <row r="94" spans="1:20" x14ac:dyDescent="0.3">
      <c r="A94" s="16" t="s">
        <v>92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1</v>
      </c>
      <c r="N94" s="17">
        <v>1</v>
      </c>
      <c r="O94" s="17">
        <v>2</v>
      </c>
      <c r="P94" s="17">
        <v>0</v>
      </c>
      <c r="Q94" s="17">
        <v>4</v>
      </c>
      <c r="R94" s="18">
        <v>8</v>
      </c>
      <c r="T94" s="7"/>
    </row>
    <row r="95" spans="1:20" x14ac:dyDescent="0.3">
      <c r="A95" s="16" t="s">
        <v>93</v>
      </c>
      <c r="B95" s="17">
        <v>0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1</v>
      </c>
      <c r="R95" s="18">
        <v>1</v>
      </c>
      <c r="T95" s="7"/>
    </row>
    <row r="96" spans="1:20" x14ac:dyDescent="0.3">
      <c r="A96" s="16" t="s">
        <v>94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1</v>
      </c>
      <c r="M96" s="17">
        <v>0</v>
      </c>
      <c r="N96" s="17">
        <v>0</v>
      </c>
      <c r="O96" s="17">
        <v>0</v>
      </c>
      <c r="P96" s="17">
        <v>0</v>
      </c>
      <c r="Q96" s="17">
        <v>2</v>
      </c>
      <c r="R96" s="18">
        <v>3</v>
      </c>
      <c r="T96" s="7"/>
    </row>
    <row r="97" spans="1:20" x14ac:dyDescent="0.3">
      <c r="A97" s="16" t="s">
        <v>95</v>
      </c>
      <c r="B97" s="17">
        <v>0</v>
      </c>
      <c r="C97" s="17">
        <v>0</v>
      </c>
      <c r="D97" s="17">
        <v>0</v>
      </c>
      <c r="E97" s="17">
        <v>0</v>
      </c>
      <c r="F97" s="17">
        <v>1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1</v>
      </c>
      <c r="P97" s="17">
        <v>1</v>
      </c>
      <c r="Q97" s="17">
        <v>2</v>
      </c>
      <c r="R97" s="18">
        <v>5</v>
      </c>
      <c r="T97" s="7"/>
    </row>
    <row r="98" spans="1:20" x14ac:dyDescent="0.3">
      <c r="A98" s="16" t="s">
        <v>96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3</v>
      </c>
      <c r="R98" s="18">
        <v>3</v>
      </c>
      <c r="T98" s="7"/>
    </row>
    <row r="99" spans="1:20" s="2" customFormat="1" x14ac:dyDescent="0.3">
      <c r="A99" s="53" t="s">
        <v>97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5">
        <v>0</v>
      </c>
      <c r="S99"/>
      <c r="T99" s="7"/>
    </row>
    <row r="100" spans="1:20" x14ac:dyDescent="0.3">
      <c r="A100" s="16" t="s">
        <v>98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</v>
      </c>
      <c r="K100" s="17">
        <v>0</v>
      </c>
      <c r="L100" s="17">
        <v>0</v>
      </c>
      <c r="M100" s="17">
        <v>2</v>
      </c>
      <c r="N100" s="17">
        <v>2</v>
      </c>
      <c r="O100" s="17">
        <v>2</v>
      </c>
      <c r="P100" s="17">
        <v>2</v>
      </c>
      <c r="Q100" s="17">
        <v>6</v>
      </c>
      <c r="R100" s="18">
        <v>16</v>
      </c>
      <c r="T100" s="7"/>
    </row>
    <row r="101" spans="1:20" x14ac:dyDescent="0.3">
      <c r="A101" s="16" t="s">
        <v>99</v>
      </c>
      <c r="B101" s="17">
        <v>0</v>
      </c>
      <c r="C101" s="17">
        <v>0</v>
      </c>
      <c r="D101" s="17">
        <v>0</v>
      </c>
      <c r="E101" s="17">
        <v>2</v>
      </c>
      <c r="F101" s="17">
        <v>1</v>
      </c>
      <c r="G101" s="17">
        <v>2</v>
      </c>
      <c r="H101" s="17">
        <v>7</v>
      </c>
      <c r="I101" s="17">
        <v>4</v>
      </c>
      <c r="J101" s="17">
        <v>7</v>
      </c>
      <c r="K101" s="17">
        <v>5</v>
      </c>
      <c r="L101" s="17">
        <v>12</v>
      </c>
      <c r="M101" s="17">
        <v>15</v>
      </c>
      <c r="N101" s="17">
        <v>35</v>
      </c>
      <c r="O101" s="17">
        <v>38</v>
      </c>
      <c r="P101" s="17">
        <v>46</v>
      </c>
      <c r="Q101" s="17">
        <v>184</v>
      </c>
      <c r="R101" s="18">
        <v>358</v>
      </c>
      <c r="T101" s="7"/>
    </row>
    <row r="102" spans="1:20" x14ac:dyDescent="0.3">
      <c r="A102" s="16" t="s">
        <v>117</v>
      </c>
      <c r="B102" s="56">
        <v>480006.28190048103</v>
      </c>
      <c r="C102" s="56">
        <v>465478.61486464099</v>
      </c>
      <c r="D102" s="56">
        <v>372622.92104445875</v>
      </c>
      <c r="E102" s="56">
        <v>408698.77330054634</v>
      </c>
      <c r="F102" s="56">
        <v>499940.11938758072</v>
      </c>
      <c r="G102" s="56">
        <v>503519.91140611196</v>
      </c>
      <c r="H102" s="56">
        <v>574497.28890707449</v>
      </c>
      <c r="I102" s="56">
        <v>608370.97320567828</v>
      </c>
      <c r="J102" s="56">
        <v>574210.71549138834</v>
      </c>
      <c r="K102" s="56">
        <v>514365.8823095056</v>
      </c>
      <c r="L102" s="56">
        <v>470000.98219563242</v>
      </c>
      <c r="M102" s="56">
        <v>436679.25067047757</v>
      </c>
      <c r="N102" s="56">
        <v>391462.11551301839</v>
      </c>
      <c r="O102" s="56">
        <v>317297.00800160796</v>
      </c>
      <c r="P102" s="56">
        <v>238855.17913442425</v>
      </c>
      <c r="Q102" s="56">
        <v>339739.6560581121</v>
      </c>
      <c r="R102" s="57">
        <v>7195745.6733907415</v>
      </c>
      <c r="T102" s="7"/>
    </row>
    <row r="103" spans="1:20" x14ac:dyDescent="0.3">
      <c r="A103" s="21" t="s">
        <v>118</v>
      </c>
      <c r="B103" s="27">
        <v>0</v>
      </c>
      <c r="C103" s="27">
        <v>0</v>
      </c>
      <c r="D103" s="27">
        <v>0</v>
      </c>
      <c r="E103" s="58">
        <f>E101/E102*100000</f>
        <v>0.48935796499913947</v>
      </c>
      <c r="F103" s="58">
        <f t="shared" ref="F103:R103" si="0">F101/F102*100000</f>
        <v>0.20002395511386148</v>
      </c>
      <c r="G103" s="58">
        <f t="shared" si="0"/>
        <v>0.39720375593784768</v>
      </c>
      <c r="H103" s="58">
        <f t="shared" si="0"/>
        <v>1.2184565767606705</v>
      </c>
      <c r="I103" s="58">
        <f t="shared" si="0"/>
        <v>0.65749356497448774</v>
      </c>
      <c r="J103" s="58">
        <f t="shared" si="0"/>
        <v>1.2190646762851958</v>
      </c>
      <c r="K103" s="58">
        <f t="shared" si="0"/>
        <v>0.97207069363737197</v>
      </c>
      <c r="L103" s="58">
        <f t="shared" si="0"/>
        <v>2.5531861537695977</v>
      </c>
      <c r="M103" s="58">
        <f t="shared" si="0"/>
        <v>3.435015512408476</v>
      </c>
      <c r="N103" s="58">
        <f t="shared" si="0"/>
        <v>8.9408396401607977</v>
      </c>
      <c r="O103" s="58">
        <f t="shared" si="0"/>
        <v>11.976160834081179</v>
      </c>
      <c r="P103" s="58">
        <f t="shared" si="0"/>
        <v>19.258531536430226</v>
      </c>
      <c r="Q103" s="58">
        <f t="shared" si="0"/>
        <v>54.159117641694138</v>
      </c>
      <c r="R103" s="23">
        <f t="shared" si="0"/>
        <v>4.9751619394200342</v>
      </c>
      <c r="T103" s="7"/>
    </row>
    <row r="104" spans="1:20" x14ac:dyDescent="0.3">
      <c r="A104" s="21" t="s">
        <v>120</v>
      </c>
      <c r="B104" s="59">
        <v>6477</v>
      </c>
      <c r="C104" s="59">
        <v>6768</v>
      </c>
      <c r="D104" s="59">
        <v>5749</v>
      </c>
      <c r="E104" s="59">
        <v>6322</v>
      </c>
      <c r="F104" s="59">
        <v>7572</v>
      </c>
      <c r="G104" s="59">
        <v>7422</v>
      </c>
      <c r="H104" s="59">
        <v>8282</v>
      </c>
      <c r="I104" s="59">
        <v>8657</v>
      </c>
      <c r="J104" s="59">
        <v>8046</v>
      </c>
      <c r="K104" s="59">
        <v>7019</v>
      </c>
      <c r="L104" s="59">
        <v>6358</v>
      </c>
      <c r="M104" s="59">
        <v>5713</v>
      </c>
      <c r="N104" s="59">
        <v>5005</v>
      </c>
      <c r="O104" s="59">
        <v>3947</v>
      </c>
      <c r="P104" s="59">
        <v>2872</v>
      </c>
      <c r="Q104" s="59">
        <v>3790</v>
      </c>
      <c r="R104" s="60">
        <v>100000</v>
      </c>
      <c r="T104" s="7"/>
    </row>
    <row r="105" spans="1:20" x14ac:dyDescent="0.3">
      <c r="A105" s="62" t="s">
        <v>121</v>
      </c>
      <c r="B105" s="65">
        <v>0</v>
      </c>
      <c r="C105" s="65">
        <v>0</v>
      </c>
      <c r="D105" s="65">
        <v>0</v>
      </c>
      <c r="E105" s="63">
        <f>(E103*E104)/100000</f>
        <v>3.0937210547245599E-2</v>
      </c>
      <c r="F105" s="63">
        <f t="shared" ref="F105:Q105" si="1">(F103*F104)/100000</f>
        <v>1.5145813881221592E-2</v>
      </c>
      <c r="G105" s="63">
        <f t="shared" si="1"/>
        <v>2.9480462765707056E-2</v>
      </c>
      <c r="H105" s="63">
        <f t="shared" si="1"/>
        <v>0.10091257368731872</v>
      </c>
      <c r="I105" s="63">
        <f t="shared" si="1"/>
        <v>5.6919217919841406E-2</v>
      </c>
      <c r="J105" s="63">
        <f t="shared" si="1"/>
        <v>9.8085943853906843E-2</v>
      </c>
      <c r="K105" s="63">
        <f t="shared" si="1"/>
        <v>6.8229641986407144E-2</v>
      </c>
      <c r="L105" s="63">
        <f t="shared" si="1"/>
        <v>0.162331575656671</v>
      </c>
      <c r="M105" s="63">
        <f t="shared" si="1"/>
        <v>0.19624243622389623</v>
      </c>
      <c r="N105" s="63">
        <f t="shared" si="1"/>
        <v>0.44748902399004792</v>
      </c>
      <c r="O105" s="63">
        <f t="shared" si="1"/>
        <v>0.47269906812118417</v>
      </c>
      <c r="P105" s="63">
        <f t="shared" si="1"/>
        <v>0.55310502572627607</v>
      </c>
      <c r="Q105" s="63">
        <f t="shared" si="1"/>
        <v>2.052630558620208</v>
      </c>
      <c r="R105" s="64">
        <f>SUM(E105:Q105)</f>
        <v>4.2842085529799316</v>
      </c>
      <c r="T105" s="7"/>
    </row>
    <row r="107" spans="1:20" x14ac:dyDescent="0.3">
      <c r="A107" s="80" t="s">
        <v>122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2"/>
    </row>
    <row r="108" spans="1:20" ht="28.8" x14ac:dyDescent="0.3">
      <c r="A108" s="39"/>
      <c r="B108" s="40" t="s">
        <v>100</v>
      </c>
      <c r="C108" s="40" t="s">
        <v>101</v>
      </c>
      <c r="D108" s="40" t="s">
        <v>102</v>
      </c>
      <c r="E108" s="40" t="s">
        <v>103</v>
      </c>
      <c r="F108" s="40" t="s">
        <v>104</v>
      </c>
      <c r="G108" s="40" t="s">
        <v>105</v>
      </c>
      <c r="H108" s="40" t="s">
        <v>106</v>
      </c>
      <c r="I108" s="40" t="s">
        <v>107</v>
      </c>
      <c r="J108" s="40" t="s">
        <v>108</v>
      </c>
      <c r="K108" s="40" t="s">
        <v>109</v>
      </c>
      <c r="L108" s="40" t="s">
        <v>110</v>
      </c>
      <c r="M108" s="40" t="s">
        <v>111</v>
      </c>
      <c r="N108" s="40" t="s">
        <v>112</v>
      </c>
      <c r="O108" s="40" t="s">
        <v>113</v>
      </c>
      <c r="P108" s="40" t="s">
        <v>114</v>
      </c>
      <c r="Q108" s="40" t="s">
        <v>115</v>
      </c>
      <c r="R108" s="18" t="s">
        <v>99</v>
      </c>
    </row>
    <row r="109" spans="1:20" x14ac:dyDescent="0.3">
      <c r="A109" s="16" t="s">
        <v>1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2</v>
      </c>
      <c r="J109" s="17">
        <v>0</v>
      </c>
      <c r="K109" s="17">
        <v>1</v>
      </c>
      <c r="L109" s="17">
        <v>1</v>
      </c>
      <c r="M109" s="17">
        <v>4</v>
      </c>
      <c r="N109" s="17">
        <v>1</v>
      </c>
      <c r="O109" s="17">
        <v>4</v>
      </c>
      <c r="P109" s="17">
        <v>4</v>
      </c>
      <c r="Q109" s="17">
        <v>20</v>
      </c>
      <c r="R109" s="18">
        <v>37</v>
      </c>
      <c r="T109" s="7"/>
    </row>
    <row r="110" spans="1:20" x14ac:dyDescent="0.3">
      <c r="A110" s="16" t="s">
        <v>2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1</v>
      </c>
      <c r="P110" s="17">
        <v>1</v>
      </c>
      <c r="Q110" s="17">
        <v>15</v>
      </c>
      <c r="R110" s="18">
        <v>17</v>
      </c>
      <c r="T110" s="7"/>
    </row>
    <row r="111" spans="1:20" x14ac:dyDescent="0.3">
      <c r="A111" s="16" t="s">
        <v>3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1</v>
      </c>
      <c r="M111" s="17">
        <v>1</v>
      </c>
      <c r="N111" s="17">
        <v>0</v>
      </c>
      <c r="O111" s="17">
        <v>0</v>
      </c>
      <c r="P111" s="17">
        <v>0</v>
      </c>
      <c r="Q111" s="17">
        <v>3</v>
      </c>
      <c r="R111" s="18">
        <v>5</v>
      </c>
      <c r="T111" s="7"/>
    </row>
    <row r="112" spans="1:20" x14ac:dyDescent="0.3">
      <c r="A112" s="16" t="s">
        <v>4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3</v>
      </c>
      <c r="M112" s="17">
        <v>1</v>
      </c>
      <c r="N112" s="17">
        <v>1</v>
      </c>
      <c r="O112" s="17">
        <v>1</v>
      </c>
      <c r="P112" s="17">
        <v>2</v>
      </c>
      <c r="Q112" s="17">
        <v>10</v>
      </c>
      <c r="R112" s="18">
        <v>18</v>
      </c>
      <c r="T112" s="7"/>
    </row>
    <row r="113" spans="1:20" x14ac:dyDescent="0.3">
      <c r="A113" s="16" t="s">
        <v>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1</v>
      </c>
      <c r="M113" s="17">
        <v>1</v>
      </c>
      <c r="N113" s="17">
        <v>2</v>
      </c>
      <c r="O113" s="17">
        <v>6</v>
      </c>
      <c r="P113" s="17">
        <v>6</v>
      </c>
      <c r="Q113" s="17">
        <v>12</v>
      </c>
      <c r="R113" s="18">
        <v>28</v>
      </c>
      <c r="T113" s="7"/>
    </row>
    <row r="114" spans="1:20" x14ac:dyDescent="0.3">
      <c r="A114" s="16" t="s">
        <v>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1</v>
      </c>
      <c r="O114" s="17">
        <v>0</v>
      </c>
      <c r="P114" s="17">
        <v>0</v>
      </c>
      <c r="Q114" s="17">
        <v>4</v>
      </c>
      <c r="R114" s="18">
        <v>5</v>
      </c>
      <c r="T114" s="7"/>
    </row>
    <row r="115" spans="1:20" x14ac:dyDescent="0.3">
      <c r="A115" s="16" t="s">
        <v>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2</v>
      </c>
      <c r="O115" s="17">
        <v>1</v>
      </c>
      <c r="P115" s="17">
        <v>1</v>
      </c>
      <c r="Q115" s="17">
        <v>9</v>
      </c>
      <c r="R115" s="18">
        <v>13</v>
      </c>
      <c r="T115" s="7"/>
    </row>
    <row r="116" spans="1:20" x14ac:dyDescent="0.3">
      <c r="A116" s="16" t="s">
        <v>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1</v>
      </c>
      <c r="L116" s="17">
        <v>0</v>
      </c>
      <c r="M116" s="17">
        <v>2</v>
      </c>
      <c r="N116" s="17">
        <v>2</v>
      </c>
      <c r="O116" s="17">
        <v>1</v>
      </c>
      <c r="P116" s="17">
        <v>0</v>
      </c>
      <c r="Q116" s="17">
        <v>9</v>
      </c>
      <c r="R116" s="18">
        <v>15</v>
      </c>
      <c r="T116" s="7"/>
    </row>
    <row r="117" spans="1:20" x14ac:dyDescent="0.3">
      <c r="A117" s="16" t="s">
        <v>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2</v>
      </c>
      <c r="P117" s="17">
        <v>1</v>
      </c>
      <c r="Q117" s="17">
        <v>6</v>
      </c>
      <c r="R117" s="18">
        <v>9</v>
      </c>
      <c r="T117" s="7"/>
    </row>
    <row r="118" spans="1:20" x14ac:dyDescent="0.3">
      <c r="A118" s="16" t="s">
        <v>10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1</v>
      </c>
      <c r="H118" s="17">
        <v>0</v>
      </c>
      <c r="I118" s="17">
        <v>0</v>
      </c>
      <c r="J118" s="17">
        <v>0</v>
      </c>
      <c r="K118" s="17">
        <v>1</v>
      </c>
      <c r="L118" s="17">
        <v>0</v>
      </c>
      <c r="M118" s="17">
        <v>0</v>
      </c>
      <c r="N118" s="17">
        <v>2</v>
      </c>
      <c r="O118" s="17">
        <v>1</v>
      </c>
      <c r="P118" s="17">
        <v>3</v>
      </c>
      <c r="Q118" s="17">
        <v>2</v>
      </c>
      <c r="R118" s="18">
        <v>10</v>
      </c>
      <c r="T118" s="7"/>
    </row>
    <row r="119" spans="1:20" x14ac:dyDescent="0.3">
      <c r="A119" s="16" t="s">
        <v>11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2</v>
      </c>
      <c r="H119" s="17">
        <v>0</v>
      </c>
      <c r="I119" s="17">
        <v>0</v>
      </c>
      <c r="J119" s="17">
        <v>1</v>
      </c>
      <c r="K119" s="17">
        <v>3</v>
      </c>
      <c r="L119" s="17">
        <v>5</v>
      </c>
      <c r="M119" s="17">
        <v>4</v>
      </c>
      <c r="N119" s="17">
        <v>2</v>
      </c>
      <c r="O119" s="17">
        <v>4</v>
      </c>
      <c r="P119" s="17">
        <v>6</v>
      </c>
      <c r="Q119" s="17">
        <v>15</v>
      </c>
      <c r="R119" s="18">
        <v>42</v>
      </c>
      <c r="T119" s="7"/>
    </row>
    <row r="120" spans="1:20" x14ac:dyDescent="0.3">
      <c r="A120" s="16" t="s">
        <v>12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1</v>
      </c>
      <c r="N120" s="17">
        <v>1</v>
      </c>
      <c r="O120" s="17">
        <v>1</v>
      </c>
      <c r="P120" s="17">
        <v>0</v>
      </c>
      <c r="Q120" s="17">
        <v>6</v>
      </c>
      <c r="R120" s="18">
        <v>9</v>
      </c>
      <c r="T120" s="7"/>
    </row>
    <row r="121" spans="1:20" x14ac:dyDescent="0.3">
      <c r="A121" s="16" t="s">
        <v>13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1</v>
      </c>
      <c r="J121" s="17">
        <v>1</v>
      </c>
      <c r="K121" s="17">
        <v>2</v>
      </c>
      <c r="L121" s="17">
        <v>1</v>
      </c>
      <c r="M121" s="17">
        <v>3</v>
      </c>
      <c r="N121" s="17">
        <v>4</v>
      </c>
      <c r="O121" s="17">
        <v>2</v>
      </c>
      <c r="P121" s="17">
        <v>5</v>
      </c>
      <c r="Q121" s="17">
        <v>15</v>
      </c>
      <c r="R121" s="18">
        <v>34</v>
      </c>
      <c r="T121" s="7"/>
    </row>
    <row r="122" spans="1:20" x14ac:dyDescent="0.3">
      <c r="A122" s="16" t="s">
        <v>14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1</v>
      </c>
      <c r="J122" s="17">
        <v>0</v>
      </c>
      <c r="K122" s="17">
        <v>0</v>
      </c>
      <c r="L122" s="17">
        <v>0</v>
      </c>
      <c r="M122" s="17">
        <v>1</v>
      </c>
      <c r="N122" s="17">
        <v>2</v>
      </c>
      <c r="O122" s="17">
        <v>1</v>
      </c>
      <c r="P122" s="17">
        <v>0</v>
      </c>
      <c r="Q122" s="17">
        <v>5</v>
      </c>
      <c r="R122" s="18">
        <v>10</v>
      </c>
      <c r="T122" s="7"/>
    </row>
    <row r="123" spans="1:20" x14ac:dyDescent="0.3">
      <c r="A123" s="16" t="s">
        <v>15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1</v>
      </c>
      <c r="N123" s="17">
        <v>5</v>
      </c>
      <c r="O123" s="17">
        <v>0</v>
      </c>
      <c r="P123" s="17">
        <v>1</v>
      </c>
      <c r="Q123" s="17">
        <v>16</v>
      </c>
      <c r="R123" s="18">
        <v>23</v>
      </c>
      <c r="T123" s="7"/>
    </row>
    <row r="124" spans="1:20" x14ac:dyDescent="0.3">
      <c r="A124" s="16" t="s">
        <v>16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1</v>
      </c>
      <c r="J124" s="17">
        <v>1</v>
      </c>
      <c r="K124" s="17">
        <v>0</v>
      </c>
      <c r="L124" s="17">
        <v>0</v>
      </c>
      <c r="M124" s="17">
        <v>1</v>
      </c>
      <c r="N124" s="17">
        <v>1</v>
      </c>
      <c r="O124" s="17">
        <v>1</v>
      </c>
      <c r="P124" s="17">
        <v>0</v>
      </c>
      <c r="Q124" s="17">
        <v>7</v>
      </c>
      <c r="R124" s="18">
        <v>12</v>
      </c>
      <c r="T124" s="7"/>
    </row>
    <row r="125" spans="1:20" x14ac:dyDescent="0.3">
      <c r="A125" s="16" t="s">
        <v>17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1</v>
      </c>
      <c r="J125" s="17">
        <v>0</v>
      </c>
      <c r="K125" s="17">
        <v>0</v>
      </c>
      <c r="L125" s="17">
        <v>1</v>
      </c>
      <c r="M125" s="17">
        <v>1</v>
      </c>
      <c r="N125" s="17">
        <v>5</v>
      </c>
      <c r="O125" s="17">
        <v>3</v>
      </c>
      <c r="P125" s="17">
        <v>3</v>
      </c>
      <c r="Q125" s="17">
        <v>7</v>
      </c>
      <c r="R125" s="18">
        <v>21</v>
      </c>
      <c r="T125" s="7"/>
    </row>
    <row r="126" spans="1:20" x14ac:dyDescent="0.3">
      <c r="A126" s="16" t="s">
        <v>18</v>
      </c>
      <c r="B126" s="17">
        <v>1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1</v>
      </c>
      <c r="K126" s="17">
        <v>1</v>
      </c>
      <c r="L126" s="17">
        <v>0</v>
      </c>
      <c r="M126" s="17">
        <v>2</v>
      </c>
      <c r="N126" s="17">
        <v>4</v>
      </c>
      <c r="O126" s="17">
        <v>2</v>
      </c>
      <c r="P126" s="17">
        <v>1</v>
      </c>
      <c r="Q126" s="17">
        <v>12</v>
      </c>
      <c r="R126" s="18">
        <v>24</v>
      </c>
      <c r="T126" s="7"/>
    </row>
    <row r="127" spans="1:20" x14ac:dyDescent="0.3">
      <c r="A127" s="16" t="s">
        <v>19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1</v>
      </c>
      <c r="H127" s="17">
        <v>0</v>
      </c>
      <c r="I127" s="17">
        <v>1</v>
      </c>
      <c r="J127" s="17">
        <v>0</v>
      </c>
      <c r="K127" s="17">
        <v>0</v>
      </c>
      <c r="L127" s="17">
        <v>4</v>
      </c>
      <c r="M127" s="17">
        <v>1</v>
      </c>
      <c r="N127" s="17">
        <v>2</v>
      </c>
      <c r="O127" s="17">
        <v>1</v>
      </c>
      <c r="P127" s="17">
        <v>5</v>
      </c>
      <c r="Q127" s="17">
        <v>8</v>
      </c>
      <c r="R127" s="18">
        <v>23</v>
      </c>
      <c r="T127" s="7"/>
    </row>
    <row r="128" spans="1:20" x14ac:dyDescent="0.3">
      <c r="A128" s="16" t="s">
        <v>20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1</v>
      </c>
      <c r="K128" s="17">
        <v>0</v>
      </c>
      <c r="L128" s="17">
        <v>0</v>
      </c>
      <c r="M128" s="17">
        <v>1</v>
      </c>
      <c r="N128" s="17">
        <v>1</v>
      </c>
      <c r="O128" s="17">
        <v>1</v>
      </c>
      <c r="P128" s="17">
        <v>3</v>
      </c>
      <c r="Q128" s="17">
        <v>14</v>
      </c>
      <c r="R128" s="18">
        <v>21</v>
      </c>
      <c r="T128" s="7"/>
    </row>
    <row r="129" spans="1:20" x14ac:dyDescent="0.3">
      <c r="A129" s="16" t="s">
        <v>21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1</v>
      </c>
      <c r="J129" s="17">
        <v>0</v>
      </c>
      <c r="K129" s="17">
        <v>0</v>
      </c>
      <c r="L129" s="17">
        <v>0</v>
      </c>
      <c r="M129" s="17">
        <v>1</v>
      </c>
      <c r="N129" s="17">
        <v>2</v>
      </c>
      <c r="O129" s="17">
        <v>2</v>
      </c>
      <c r="P129" s="17">
        <v>1</v>
      </c>
      <c r="Q129" s="17">
        <v>14</v>
      </c>
      <c r="R129" s="18">
        <v>21</v>
      </c>
      <c r="T129" s="7"/>
    </row>
    <row r="130" spans="1:20" x14ac:dyDescent="0.3">
      <c r="A130" s="16" t="s">
        <v>22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3</v>
      </c>
      <c r="K130" s="17">
        <v>0</v>
      </c>
      <c r="L130" s="17">
        <v>1</v>
      </c>
      <c r="M130" s="17">
        <v>2</v>
      </c>
      <c r="N130" s="17">
        <v>2</v>
      </c>
      <c r="O130" s="17">
        <v>5</v>
      </c>
      <c r="P130" s="17">
        <v>3</v>
      </c>
      <c r="Q130" s="17">
        <v>15</v>
      </c>
      <c r="R130" s="18">
        <v>31</v>
      </c>
      <c r="T130" s="7"/>
    </row>
    <row r="131" spans="1:20" x14ac:dyDescent="0.3">
      <c r="A131" s="16" t="s">
        <v>23</v>
      </c>
      <c r="B131" s="17">
        <v>0</v>
      </c>
      <c r="C131" s="17">
        <v>0</v>
      </c>
      <c r="D131" s="17">
        <v>0</v>
      </c>
      <c r="E131" s="17">
        <v>0</v>
      </c>
      <c r="F131" s="17">
        <v>1</v>
      </c>
      <c r="G131" s="17">
        <v>0</v>
      </c>
      <c r="H131" s="17">
        <v>2</v>
      </c>
      <c r="I131" s="17">
        <v>0</v>
      </c>
      <c r="J131" s="17">
        <v>1</v>
      </c>
      <c r="K131" s="17">
        <v>0</v>
      </c>
      <c r="L131" s="17">
        <v>2</v>
      </c>
      <c r="M131" s="17">
        <v>1</v>
      </c>
      <c r="N131" s="17">
        <v>3</v>
      </c>
      <c r="O131" s="17">
        <v>3</v>
      </c>
      <c r="P131" s="17">
        <v>3</v>
      </c>
      <c r="Q131" s="17">
        <v>9</v>
      </c>
      <c r="R131" s="18">
        <v>25</v>
      </c>
      <c r="T131" s="7"/>
    </row>
    <row r="132" spans="1:20" x14ac:dyDescent="0.3">
      <c r="A132" s="16" t="s">
        <v>24</v>
      </c>
      <c r="B132" s="17">
        <v>0</v>
      </c>
      <c r="C132" s="17">
        <v>0</v>
      </c>
      <c r="D132" s="17">
        <v>0</v>
      </c>
      <c r="E132" s="17">
        <v>0</v>
      </c>
      <c r="F132" s="17">
        <v>1</v>
      </c>
      <c r="G132" s="17">
        <v>0</v>
      </c>
      <c r="H132" s="17">
        <v>1</v>
      </c>
      <c r="I132" s="17">
        <v>1</v>
      </c>
      <c r="J132" s="17">
        <v>0</v>
      </c>
      <c r="K132" s="17">
        <v>1</v>
      </c>
      <c r="L132" s="17">
        <v>1</v>
      </c>
      <c r="M132" s="17">
        <v>2</v>
      </c>
      <c r="N132" s="17">
        <v>5</v>
      </c>
      <c r="O132" s="17">
        <v>3</v>
      </c>
      <c r="P132" s="17">
        <v>3</v>
      </c>
      <c r="Q132" s="17">
        <v>11</v>
      </c>
      <c r="R132" s="18">
        <v>29</v>
      </c>
      <c r="T132" s="7"/>
    </row>
    <row r="133" spans="1:20" x14ac:dyDescent="0.3">
      <c r="A133" s="16" t="s">
        <v>25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3</v>
      </c>
      <c r="M133" s="17">
        <v>0</v>
      </c>
      <c r="N133" s="17">
        <v>4</v>
      </c>
      <c r="O133" s="17">
        <v>2</v>
      </c>
      <c r="P133" s="17">
        <v>6</v>
      </c>
      <c r="Q133" s="17">
        <v>7</v>
      </c>
      <c r="R133" s="18">
        <v>22</v>
      </c>
      <c r="T133" s="7"/>
    </row>
    <row r="134" spans="1:20" x14ac:dyDescent="0.3">
      <c r="A134" s="16" t="s">
        <v>26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1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1</v>
      </c>
      <c r="O134" s="17">
        <v>0</v>
      </c>
      <c r="P134" s="17">
        <v>2</v>
      </c>
      <c r="Q134" s="17">
        <v>13</v>
      </c>
      <c r="R134" s="18">
        <v>17</v>
      </c>
      <c r="T134" s="7"/>
    </row>
    <row r="135" spans="1:20" x14ac:dyDescent="0.3">
      <c r="A135" s="16" t="s">
        <v>27</v>
      </c>
      <c r="B135" s="17">
        <v>0</v>
      </c>
      <c r="C135" s="17">
        <v>0</v>
      </c>
      <c r="D135" s="17">
        <v>0</v>
      </c>
      <c r="E135" s="17">
        <v>0</v>
      </c>
      <c r="F135" s="17">
        <v>1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1</v>
      </c>
      <c r="M135" s="17">
        <v>1</v>
      </c>
      <c r="N135" s="17">
        <v>0</v>
      </c>
      <c r="O135" s="17">
        <v>3</v>
      </c>
      <c r="P135" s="17">
        <v>2</v>
      </c>
      <c r="Q135" s="17">
        <v>14</v>
      </c>
      <c r="R135" s="18">
        <v>22</v>
      </c>
      <c r="T135" s="7"/>
    </row>
    <row r="136" spans="1:20" x14ac:dyDescent="0.3">
      <c r="A136" s="16" t="s">
        <v>28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2</v>
      </c>
      <c r="M136" s="17">
        <v>0</v>
      </c>
      <c r="N136" s="17">
        <v>2</v>
      </c>
      <c r="O136" s="17">
        <v>3</v>
      </c>
      <c r="P136" s="17">
        <v>7</v>
      </c>
      <c r="Q136" s="17">
        <v>8</v>
      </c>
      <c r="R136" s="18">
        <v>22</v>
      </c>
      <c r="T136" s="7"/>
    </row>
    <row r="137" spans="1:20" x14ac:dyDescent="0.3">
      <c r="A137" s="16" t="s">
        <v>29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2</v>
      </c>
      <c r="K137" s="17">
        <v>0</v>
      </c>
      <c r="L137" s="17">
        <v>1</v>
      </c>
      <c r="M137" s="17">
        <v>1</v>
      </c>
      <c r="N137" s="17">
        <v>3</v>
      </c>
      <c r="O137" s="17">
        <v>3</v>
      </c>
      <c r="P137" s="17">
        <v>8</v>
      </c>
      <c r="Q137" s="17">
        <v>17</v>
      </c>
      <c r="R137" s="18">
        <v>35</v>
      </c>
      <c r="T137" s="7"/>
    </row>
    <row r="138" spans="1:20" x14ac:dyDescent="0.3">
      <c r="A138" s="16" t="s">
        <v>30</v>
      </c>
      <c r="B138" s="17">
        <v>0</v>
      </c>
      <c r="C138" s="17">
        <v>0</v>
      </c>
      <c r="D138" s="17">
        <v>0</v>
      </c>
      <c r="E138" s="17">
        <v>0</v>
      </c>
      <c r="F138" s="17">
        <v>1</v>
      </c>
      <c r="G138" s="17">
        <v>0</v>
      </c>
      <c r="H138" s="17">
        <v>0</v>
      </c>
      <c r="I138" s="17">
        <v>0</v>
      </c>
      <c r="J138" s="17">
        <v>2</v>
      </c>
      <c r="K138" s="17">
        <v>1</v>
      </c>
      <c r="L138" s="17">
        <v>1</v>
      </c>
      <c r="M138" s="17">
        <v>1</v>
      </c>
      <c r="N138" s="17">
        <v>1</v>
      </c>
      <c r="O138" s="17">
        <v>3</v>
      </c>
      <c r="P138" s="17">
        <v>6</v>
      </c>
      <c r="Q138" s="17">
        <v>14</v>
      </c>
      <c r="R138" s="18">
        <v>30</v>
      </c>
      <c r="T138" s="7"/>
    </row>
    <row r="139" spans="1:20" x14ac:dyDescent="0.3">
      <c r="A139" s="16" t="s">
        <v>31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1</v>
      </c>
      <c r="J139" s="17">
        <v>0</v>
      </c>
      <c r="K139" s="17">
        <v>0</v>
      </c>
      <c r="L139" s="17">
        <v>3</v>
      </c>
      <c r="M139" s="17">
        <v>1</v>
      </c>
      <c r="N139" s="17">
        <v>1</v>
      </c>
      <c r="O139" s="17">
        <v>4</v>
      </c>
      <c r="P139" s="17">
        <v>1</v>
      </c>
      <c r="Q139" s="17">
        <v>5</v>
      </c>
      <c r="R139" s="18">
        <v>16</v>
      </c>
      <c r="T139" s="7"/>
    </row>
    <row r="140" spans="1:20" x14ac:dyDescent="0.3">
      <c r="A140" s="16" t="s">
        <v>32</v>
      </c>
      <c r="B140" s="17">
        <v>1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1</v>
      </c>
      <c r="J140" s="17">
        <v>0</v>
      </c>
      <c r="K140" s="17">
        <v>2</v>
      </c>
      <c r="L140" s="17">
        <v>2</v>
      </c>
      <c r="M140" s="17">
        <v>2</v>
      </c>
      <c r="N140" s="17">
        <v>2</v>
      </c>
      <c r="O140" s="17">
        <v>2</v>
      </c>
      <c r="P140" s="17">
        <v>4</v>
      </c>
      <c r="Q140" s="17">
        <v>7</v>
      </c>
      <c r="R140" s="18">
        <v>23</v>
      </c>
      <c r="T140" s="7"/>
    </row>
    <row r="141" spans="1:20" x14ac:dyDescent="0.3">
      <c r="A141" s="16" t="s">
        <v>33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2</v>
      </c>
      <c r="O141" s="17">
        <v>3</v>
      </c>
      <c r="P141" s="17">
        <v>4</v>
      </c>
      <c r="Q141" s="17">
        <v>20</v>
      </c>
      <c r="R141" s="18">
        <v>29</v>
      </c>
      <c r="T141" s="7"/>
    </row>
    <row r="142" spans="1:20" x14ac:dyDescent="0.3">
      <c r="A142" s="16" t="s">
        <v>34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2</v>
      </c>
      <c r="L142" s="17">
        <v>0</v>
      </c>
      <c r="M142" s="17">
        <v>2</v>
      </c>
      <c r="N142" s="17">
        <v>1</v>
      </c>
      <c r="O142" s="17">
        <v>2</v>
      </c>
      <c r="P142" s="17">
        <v>1</v>
      </c>
      <c r="Q142" s="17">
        <v>20</v>
      </c>
      <c r="R142" s="18">
        <v>28</v>
      </c>
      <c r="T142" s="7"/>
    </row>
    <row r="143" spans="1:20" x14ac:dyDescent="0.3">
      <c r="A143" s="16" t="s">
        <v>35</v>
      </c>
      <c r="B143" s="17">
        <v>0</v>
      </c>
      <c r="C143" s="17">
        <v>0</v>
      </c>
      <c r="D143" s="17">
        <v>0</v>
      </c>
      <c r="E143" s="17">
        <v>1</v>
      </c>
      <c r="F143" s="17">
        <v>0</v>
      </c>
      <c r="G143" s="17">
        <v>0</v>
      </c>
      <c r="H143" s="17">
        <v>1</v>
      </c>
      <c r="I143" s="17">
        <v>3</v>
      </c>
      <c r="J143" s="17">
        <v>0</v>
      </c>
      <c r="K143" s="17">
        <v>4</v>
      </c>
      <c r="L143" s="17">
        <v>1</v>
      </c>
      <c r="M143" s="17">
        <v>4</v>
      </c>
      <c r="N143" s="17">
        <v>3</v>
      </c>
      <c r="O143" s="17">
        <v>1</v>
      </c>
      <c r="P143" s="17">
        <v>5</v>
      </c>
      <c r="Q143" s="17">
        <v>7</v>
      </c>
      <c r="R143" s="18">
        <v>30</v>
      </c>
      <c r="T143" s="7"/>
    </row>
    <row r="144" spans="1:20" x14ac:dyDescent="0.3">
      <c r="A144" s="16" t="s">
        <v>36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1</v>
      </c>
      <c r="K144" s="17">
        <v>0</v>
      </c>
      <c r="L144" s="17">
        <v>3</v>
      </c>
      <c r="M144" s="17">
        <v>1</v>
      </c>
      <c r="N144" s="17">
        <v>7</v>
      </c>
      <c r="O144" s="17">
        <v>4</v>
      </c>
      <c r="P144" s="17">
        <v>2</v>
      </c>
      <c r="Q144" s="17">
        <v>11</v>
      </c>
      <c r="R144" s="18">
        <v>29</v>
      </c>
      <c r="T144" s="7"/>
    </row>
    <row r="145" spans="1:20" x14ac:dyDescent="0.3">
      <c r="A145" s="16" t="s">
        <v>37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1</v>
      </c>
      <c r="J145" s="17">
        <v>1</v>
      </c>
      <c r="K145" s="17">
        <v>0</v>
      </c>
      <c r="L145" s="17">
        <v>1</v>
      </c>
      <c r="M145" s="17">
        <v>2</v>
      </c>
      <c r="N145" s="17">
        <v>1</v>
      </c>
      <c r="O145" s="17">
        <v>2</v>
      </c>
      <c r="P145" s="17">
        <v>2</v>
      </c>
      <c r="Q145" s="17">
        <v>12</v>
      </c>
      <c r="R145" s="18">
        <v>22</v>
      </c>
      <c r="T145" s="7"/>
    </row>
    <row r="146" spans="1:20" x14ac:dyDescent="0.3">
      <c r="A146" s="16" t="s">
        <v>38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2</v>
      </c>
      <c r="J146" s="17">
        <v>1</v>
      </c>
      <c r="K146" s="17">
        <v>0</v>
      </c>
      <c r="L146" s="17">
        <v>0</v>
      </c>
      <c r="M146" s="17">
        <v>4</v>
      </c>
      <c r="N146" s="17">
        <v>2</v>
      </c>
      <c r="O146" s="17">
        <v>3</v>
      </c>
      <c r="P146" s="17">
        <v>2</v>
      </c>
      <c r="Q146" s="17">
        <v>11</v>
      </c>
      <c r="R146" s="18">
        <v>25</v>
      </c>
      <c r="T146" s="7"/>
    </row>
    <row r="147" spans="1:20" x14ac:dyDescent="0.3">
      <c r="A147" s="16" t="s">
        <v>39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1</v>
      </c>
      <c r="N147" s="17">
        <v>0</v>
      </c>
      <c r="O147" s="17">
        <v>0</v>
      </c>
      <c r="P147" s="17">
        <v>1</v>
      </c>
      <c r="Q147" s="17">
        <v>1</v>
      </c>
      <c r="R147" s="18">
        <v>3</v>
      </c>
      <c r="T147" s="7"/>
    </row>
    <row r="148" spans="1:20" x14ac:dyDescent="0.3">
      <c r="A148" s="16" t="s">
        <v>40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1</v>
      </c>
      <c r="M148" s="17">
        <v>0</v>
      </c>
      <c r="N148" s="17">
        <v>1</v>
      </c>
      <c r="O148" s="17">
        <v>0</v>
      </c>
      <c r="P148" s="17">
        <v>3</v>
      </c>
      <c r="Q148" s="17">
        <v>6</v>
      </c>
      <c r="R148" s="18">
        <v>11</v>
      </c>
      <c r="T148" s="7"/>
    </row>
    <row r="149" spans="1:20" x14ac:dyDescent="0.3">
      <c r="A149" s="16" t="s">
        <v>41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1</v>
      </c>
      <c r="H149" s="17">
        <v>0</v>
      </c>
      <c r="I149" s="17">
        <v>0</v>
      </c>
      <c r="J149" s="17">
        <v>2</v>
      </c>
      <c r="K149" s="17">
        <v>2</v>
      </c>
      <c r="L149" s="17">
        <v>1</v>
      </c>
      <c r="M149" s="17">
        <v>3</v>
      </c>
      <c r="N149" s="17">
        <v>4</v>
      </c>
      <c r="O149" s="17">
        <v>2</v>
      </c>
      <c r="P149" s="17">
        <v>3</v>
      </c>
      <c r="Q149" s="17">
        <v>10</v>
      </c>
      <c r="R149" s="18">
        <v>28</v>
      </c>
      <c r="T149" s="7"/>
    </row>
    <row r="150" spans="1:20" x14ac:dyDescent="0.3">
      <c r="A150" s="16" t="s">
        <v>42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2</v>
      </c>
      <c r="K150" s="17">
        <v>0</v>
      </c>
      <c r="L150" s="17">
        <v>1</v>
      </c>
      <c r="M150" s="17">
        <v>3</v>
      </c>
      <c r="N150" s="17">
        <v>2</v>
      </c>
      <c r="O150" s="17">
        <v>2</v>
      </c>
      <c r="P150" s="17">
        <v>1</v>
      </c>
      <c r="Q150" s="17">
        <v>12</v>
      </c>
      <c r="R150" s="18">
        <v>23</v>
      </c>
      <c r="T150" s="7"/>
    </row>
    <row r="151" spans="1:20" x14ac:dyDescent="0.3">
      <c r="A151" s="16" t="s">
        <v>43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2</v>
      </c>
      <c r="L151" s="17">
        <v>1</v>
      </c>
      <c r="M151" s="17">
        <v>3</v>
      </c>
      <c r="N151" s="17">
        <v>3</v>
      </c>
      <c r="O151" s="17">
        <v>3</v>
      </c>
      <c r="P151" s="17">
        <v>4</v>
      </c>
      <c r="Q151" s="17">
        <v>8</v>
      </c>
      <c r="R151" s="18">
        <v>24</v>
      </c>
      <c r="T151" s="7"/>
    </row>
    <row r="152" spans="1:20" x14ac:dyDescent="0.3">
      <c r="A152" s="16" t="s">
        <v>44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4</v>
      </c>
      <c r="O152" s="17">
        <v>1</v>
      </c>
      <c r="P152" s="17">
        <v>3</v>
      </c>
      <c r="Q152" s="17">
        <v>10</v>
      </c>
      <c r="R152" s="18">
        <v>18</v>
      </c>
      <c r="T152" s="7"/>
    </row>
    <row r="153" spans="1:20" x14ac:dyDescent="0.3">
      <c r="A153" s="16" t="s">
        <v>45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v>1</v>
      </c>
      <c r="H153" s="17">
        <v>0</v>
      </c>
      <c r="I153" s="17">
        <v>0</v>
      </c>
      <c r="J153" s="17">
        <v>1</v>
      </c>
      <c r="K153" s="17">
        <v>0</v>
      </c>
      <c r="L153" s="17">
        <v>2</v>
      </c>
      <c r="M153" s="17">
        <v>0</v>
      </c>
      <c r="N153" s="17">
        <v>6</v>
      </c>
      <c r="O153" s="17">
        <v>2</v>
      </c>
      <c r="P153" s="17">
        <v>0</v>
      </c>
      <c r="Q153" s="17">
        <v>14</v>
      </c>
      <c r="R153" s="18">
        <v>26</v>
      </c>
      <c r="T153" s="7"/>
    </row>
    <row r="154" spans="1:20" x14ac:dyDescent="0.3">
      <c r="A154" s="16" t="s">
        <v>46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1</v>
      </c>
      <c r="I154" s="17">
        <v>0</v>
      </c>
      <c r="J154" s="17">
        <v>2</v>
      </c>
      <c r="K154" s="17">
        <v>1</v>
      </c>
      <c r="L154" s="17">
        <v>0</v>
      </c>
      <c r="M154" s="17">
        <v>5</v>
      </c>
      <c r="N154" s="17">
        <v>1</v>
      </c>
      <c r="O154" s="17">
        <v>7</v>
      </c>
      <c r="P154" s="17">
        <v>3</v>
      </c>
      <c r="Q154" s="17">
        <v>10</v>
      </c>
      <c r="R154" s="18">
        <v>30</v>
      </c>
      <c r="T154" s="7"/>
    </row>
    <row r="155" spans="1:20" x14ac:dyDescent="0.3">
      <c r="A155" s="16" t="s">
        <v>47</v>
      </c>
      <c r="B155" s="17">
        <v>0</v>
      </c>
      <c r="C155" s="17">
        <v>0</v>
      </c>
      <c r="D155" s="17">
        <v>0</v>
      </c>
      <c r="E155" s="17">
        <v>0</v>
      </c>
      <c r="F155" s="17">
        <v>1</v>
      </c>
      <c r="G155" s="17">
        <v>0</v>
      </c>
      <c r="H155" s="17">
        <v>1</v>
      </c>
      <c r="I155" s="17">
        <v>0</v>
      </c>
      <c r="J155" s="17">
        <v>0</v>
      </c>
      <c r="K155" s="17">
        <v>2</v>
      </c>
      <c r="L155" s="17">
        <v>2</v>
      </c>
      <c r="M155" s="17">
        <v>2</v>
      </c>
      <c r="N155" s="17">
        <v>1</v>
      </c>
      <c r="O155" s="17">
        <v>2</v>
      </c>
      <c r="P155" s="17">
        <v>4</v>
      </c>
      <c r="Q155" s="17">
        <v>5</v>
      </c>
      <c r="R155" s="18">
        <v>20</v>
      </c>
      <c r="T155" s="7"/>
    </row>
    <row r="156" spans="1:20" x14ac:dyDescent="0.3">
      <c r="A156" s="16" t="s">
        <v>48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1</v>
      </c>
      <c r="J156" s="17">
        <v>0</v>
      </c>
      <c r="K156" s="17">
        <v>0</v>
      </c>
      <c r="L156" s="17">
        <v>0</v>
      </c>
      <c r="M156" s="17">
        <v>1</v>
      </c>
      <c r="N156" s="17">
        <v>1</v>
      </c>
      <c r="O156" s="17">
        <v>2</v>
      </c>
      <c r="P156" s="17">
        <v>0</v>
      </c>
      <c r="Q156" s="17">
        <v>14</v>
      </c>
      <c r="R156" s="18">
        <v>19</v>
      </c>
      <c r="T156" s="7"/>
    </row>
    <row r="157" spans="1:20" x14ac:dyDescent="0.3">
      <c r="A157" s="16" t="s">
        <v>49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2</v>
      </c>
      <c r="N157" s="17">
        <v>0</v>
      </c>
      <c r="O157" s="17">
        <v>1</v>
      </c>
      <c r="P157" s="17">
        <v>2</v>
      </c>
      <c r="Q157" s="17">
        <v>11</v>
      </c>
      <c r="R157" s="18">
        <v>16</v>
      </c>
      <c r="T157" s="7"/>
    </row>
    <row r="158" spans="1:20" x14ac:dyDescent="0.3">
      <c r="A158" s="16" t="s">
        <v>50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1</v>
      </c>
      <c r="L158" s="17">
        <v>0</v>
      </c>
      <c r="M158" s="17">
        <v>1</v>
      </c>
      <c r="N158" s="17">
        <v>2</v>
      </c>
      <c r="O158" s="17">
        <v>4</v>
      </c>
      <c r="P158" s="17">
        <v>3</v>
      </c>
      <c r="Q158" s="17">
        <v>8</v>
      </c>
      <c r="R158" s="18">
        <v>19</v>
      </c>
      <c r="T158" s="7"/>
    </row>
    <row r="159" spans="1:20" x14ac:dyDescent="0.3">
      <c r="A159" s="16" t="s">
        <v>51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1</v>
      </c>
      <c r="K159" s="17">
        <v>1</v>
      </c>
      <c r="L159" s="17">
        <v>2</v>
      </c>
      <c r="M159" s="17">
        <v>1</v>
      </c>
      <c r="N159" s="17">
        <v>4</v>
      </c>
      <c r="O159" s="17">
        <v>4</v>
      </c>
      <c r="P159" s="17">
        <v>2</v>
      </c>
      <c r="Q159" s="17">
        <v>14</v>
      </c>
      <c r="R159" s="18">
        <v>29</v>
      </c>
      <c r="T159" s="7"/>
    </row>
    <row r="160" spans="1:20" x14ac:dyDescent="0.3">
      <c r="A160" s="16" t="s">
        <v>52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8">
        <v>0</v>
      </c>
      <c r="T160" s="7"/>
    </row>
    <row r="161" spans="1:20" x14ac:dyDescent="0.3">
      <c r="A161" s="16" t="s">
        <v>53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2</v>
      </c>
      <c r="N161" s="17">
        <v>0</v>
      </c>
      <c r="O161" s="17">
        <v>0</v>
      </c>
      <c r="P161" s="17">
        <v>1</v>
      </c>
      <c r="Q161" s="17">
        <v>16</v>
      </c>
      <c r="R161" s="18">
        <v>19</v>
      </c>
      <c r="T161" s="7"/>
    </row>
    <row r="162" spans="1:20" x14ac:dyDescent="0.3">
      <c r="A162" s="16" t="s">
        <v>54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1</v>
      </c>
      <c r="M162" s="17">
        <v>0</v>
      </c>
      <c r="N162" s="17">
        <v>1</v>
      </c>
      <c r="O162" s="17">
        <v>2</v>
      </c>
      <c r="P162" s="17">
        <v>2</v>
      </c>
      <c r="Q162" s="17">
        <v>18</v>
      </c>
      <c r="R162" s="18">
        <v>24</v>
      </c>
      <c r="T162" s="7"/>
    </row>
    <row r="163" spans="1:20" x14ac:dyDescent="0.3">
      <c r="A163" s="16" t="s">
        <v>55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2</v>
      </c>
      <c r="P163" s="17">
        <v>1</v>
      </c>
      <c r="Q163" s="17">
        <v>4</v>
      </c>
      <c r="R163" s="18">
        <v>7</v>
      </c>
      <c r="T163" s="7"/>
    </row>
    <row r="164" spans="1:20" x14ac:dyDescent="0.3">
      <c r="A164" s="16" t="s">
        <v>56</v>
      </c>
      <c r="B164" s="17">
        <v>0</v>
      </c>
      <c r="C164" s="17">
        <v>0</v>
      </c>
      <c r="D164" s="17">
        <v>0</v>
      </c>
      <c r="E164" s="17">
        <v>0</v>
      </c>
      <c r="F164" s="17">
        <v>1</v>
      </c>
      <c r="G164" s="17">
        <v>0</v>
      </c>
      <c r="H164" s="17">
        <v>0</v>
      </c>
      <c r="I164" s="17">
        <v>0</v>
      </c>
      <c r="J164" s="17">
        <v>0</v>
      </c>
      <c r="K164" s="17">
        <v>1</v>
      </c>
      <c r="L164" s="17">
        <v>0</v>
      </c>
      <c r="M164" s="17">
        <v>0</v>
      </c>
      <c r="N164" s="17">
        <v>1</v>
      </c>
      <c r="O164" s="17">
        <v>0</v>
      </c>
      <c r="P164" s="17">
        <v>1</v>
      </c>
      <c r="Q164" s="17">
        <v>3</v>
      </c>
      <c r="R164" s="18">
        <v>7</v>
      </c>
      <c r="T164" s="7"/>
    </row>
    <row r="165" spans="1:20" x14ac:dyDescent="0.3">
      <c r="A165" s="16" t="s">
        <v>57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1</v>
      </c>
      <c r="I165" s="17">
        <v>0</v>
      </c>
      <c r="J165" s="17">
        <v>0</v>
      </c>
      <c r="K165" s="17">
        <v>0</v>
      </c>
      <c r="L165" s="17">
        <v>0</v>
      </c>
      <c r="M165" s="17">
        <v>2</v>
      </c>
      <c r="N165" s="17">
        <v>1</v>
      </c>
      <c r="O165" s="17">
        <v>0</v>
      </c>
      <c r="P165" s="17">
        <v>0</v>
      </c>
      <c r="Q165" s="17">
        <v>3</v>
      </c>
      <c r="R165" s="18">
        <v>7</v>
      </c>
      <c r="T165" s="7"/>
    </row>
    <row r="166" spans="1:20" x14ac:dyDescent="0.3">
      <c r="A166" s="16" t="s">
        <v>58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1</v>
      </c>
      <c r="K166" s="17">
        <v>0</v>
      </c>
      <c r="L166" s="17">
        <v>1</v>
      </c>
      <c r="M166" s="17">
        <v>0</v>
      </c>
      <c r="N166" s="17">
        <v>0</v>
      </c>
      <c r="O166" s="17">
        <v>2</v>
      </c>
      <c r="P166" s="17">
        <v>1</v>
      </c>
      <c r="Q166" s="17">
        <v>8</v>
      </c>
      <c r="R166" s="18">
        <v>13</v>
      </c>
      <c r="T166" s="7"/>
    </row>
    <row r="167" spans="1:20" x14ac:dyDescent="0.3">
      <c r="A167" s="16" t="s">
        <v>59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1</v>
      </c>
      <c r="I167" s="17">
        <v>0</v>
      </c>
      <c r="J167" s="17">
        <v>0</v>
      </c>
      <c r="K167" s="17">
        <v>4</v>
      </c>
      <c r="L167" s="17">
        <v>1</v>
      </c>
      <c r="M167" s="17">
        <v>1</v>
      </c>
      <c r="N167" s="17">
        <v>2</v>
      </c>
      <c r="O167" s="17">
        <v>2</v>
      </c>
      <c r="P167" s="17">
        <v>2</v>
      </c>
      <c r="Q167" s="17">
        <v>2</v>
      </c>
      <c r="R167" s="18">
        <v>15</v>
      </c>
      <c r="T167" s="7"/>
    </row>
    <row r="168" spans="1:20" x14ac:dyDescent="0.3">
      <c r="A168" s="16" t="s">
        <v>60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1</v>
      </c>
      <c r="K168" s="17">
        <v>2</v>
      </c>
      <c r="L168" s="17">
        <v>0</v>
      </c>
      <c r="M168" s="17">
        <v>4</v>
      </c>
      <c r="N168" s="17">
        <v>0</v>
      </c>
      <c r="O168" s="17">
        <v>4</v>
      </c>
      <c r="P168" s="17">
        <v>3</v>
      </c>
      <c r="Q168" s="17">
        <v>26</v>
      </c>
      <c r="R168" s="18">
        <v>40</v>
      </c>
      <c r="T168" s="7"/>
    </row>
    <row r="169" spans="1:20" x14ac:dyDescent="0.3">
      <c r="A169" s="16" t="s">
        <v>61</v>
      </c>
      <c r="B169" s="17">
        <v>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2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2</v>
      </c>
      <c r="O169" s="17">
        <v>1</v>
      </c>
      <c r="P169" s="17">
        <v>6</v>
      </c>
      <c r="Q169" s="17">
        <v>18</v>
      </c>
      <c r="R169" s="18">
        <v>29</v>
      </c>
      <c r="T169" s="7"/>
    </row>
    <row r="170" spans="1:20" x14ac:dyDescent="0.3">
      <c r="A170" s="16" t="s">
        <v>62</v>
      </c>
      <c r="B170" s="17">
        <v>0</v>
      </c>
      <c r="C170" s="17">
        <v>0</v>
      </c>
      <c r="D170" s="17">
        <v>0</v>
      </c>
      <c r="E170" s="17">
        <v>2</v>
      </c>
      <c r="F170" s="17">
        <v>0</v>
      </c>
      <c r="G170" s="17">
        <v>0</v>
      </c>
      <c r="H170" s="17">
        <v>2</v>
      </c>
      <c r="I170" s="17">
        <v>0</v>
      </c>
      <c r="J170" s="17">
        <v>1</v>
      </c>
      <c r="K170" s="17">
        <v>1</v>
      </c>
      <c r="L170" s="17">
        <v>1</v>
      </c>
      <c r="M170" s="17">
        <v>0</v>
      </c>
      <c r="N170" s="17">
        <v>3</v>
      </c>
      <c r="O170" s="17">
        <v>1</v>
      </c>
      <c r="P170" s="17">
        <v>1</v>
      </c>
      <c r="Q170" s="17">
        <v>3</v>
      </c>
      <c r="R170" s="18">
        <v>15</v>
      </c>
      <c r="T170" s="7"/>
    </row>
    <row r="171" spans="1:20" x14ac:dyDescent="0.3">
      <c r="A171" s="16" t="s">
        <v>63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1</v>
      </c>
      <c r="O171" s="17">
        <v>0</v>
      </c>
      <c r="P171" s="17">
        <v>1</v>
      </c>
      <c r="Q171" s="17">
        <v>13</v>
      </c>
      <c r="R171" s="18">
        <v>15</v>
      </c>
      <c r="T171" s="7"/>
    </row>
    <row r="172" spans="1:20" x14ac:dyDescent="0.3">
      <c r="A172" s="16" t="s">
        <v>64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1</v>
      </c>
      <c r="J172" s="17">
        <v>0</v>
      </c>
      <c r="K172" s="17">
        <v>0</v>
      </c>
      <c r="L172" s="17">
        <v>1</v>
      </c>
      <c r="M172" s="17">
        <v>1</v>
      </c>
      <c r="N172" s="17">
        <v>1</v>
      </c>
      <c r="O172" s="17">
        <v>5</v>
      </c>
      <c r="P172" s="17">
        <v>5</v>
      </c>
      <c r="Q172" s="17">
        <v>12</v>
      </c>
      <c r="R172" s="18">
        <v>26</v>
      </c>
      <c r="T172" s="7"/>
    </row>
    <row r="173" spans="1:20" x14ac:dyDescent="0.3">
      <c r="A173" s="16" t="s">
        <v>65</v>
      </c>
      <c r="B173" s="17">
        <v>1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2</v>
      </c>
      <c r="M173" s="17">
        <v>4</v>
      </c>
      <c r="N173" s="17">
        <v>0</v>
      </c>
      <c r="O173" s="17">
        <v>1</v>
      </c>
      <c r="P173" s="17">
        <v>3</v>
      </c>
      <c r="Q173" s="17">
        <v>13</v>
      </c>
      <c r="R173" s="18">
        <v>24</v>
      </c>
      <c r="T173" s="7"/>
    </row>
    <row r="174" spans="1:20" x14ac:dyDescent="0.3">
      <c r="A174" s="16" t="s">
        <v>66</v>
      </c>
      <c r="B174" s="17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1</v>
      </c>
      <c r="I174" s="17">
        <v>0</v>
      </c>
      <c r="J174" s="17">
        <v>0</v>
      </c>
      <c r="K174" s="17">
        <v>1</v>
      </c>
      <c r="L174" s="17">
        <v>0</v>
      </c>
      <c r="M174" s="17">
        <v>0</v>
      </c>
      <c r="N174" s="17">
        <v>0</v>
      </c>
      <c r="O174" s="17">
        <v>2</v>
      </c>
      <c r="P174" s="17">
        <v>1</v>
      </c>
      <c r="Q174" s="17">
        <v>7</v>
      </c>
      <c r="R174" s="18">
        <v>12</v>
      </c>
      <c r="T174" s="7"/>
    </row>
    <row r="175" spans="1:20" x14ac:dyDescent="0.3">
      <c r="A175" s="16" t="s">
        <v>67</v>
      </c>
      <c r="B175" s="17">
        <v>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2</v>
      </c>
      <c r="N175" s="17">
        <v>1</v>
      </c>
      <c r="O175" s="17">
        <v>2</v>
      </c>
      <c r="P175" s="17">
        <v>5</v>
      </c>
      <c r="Q175" s="17">
        <v>8</v>
      </c>
      <c r="R175" s="18">
        <v>18</v>
      </c>
      <c r="T175" s="7"/>
    </row>
    <row r="176" spans="1:20" x14ac:dyDescent="0.3">
      <c r="A176" s="16" t="s">
        <v>68</v>
      </c>
      <c r="B176" s="17">
        <v>1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1</v>
      </c>
      <c r="L176" s="17">
        <v>0</v>
      </c>
      <c r="M176" s="17">
        <v>1</v>
      </c>
      <c r="N176" s="17">
        <v>0</v>
      </c>
      <c r="O176" s="17">
        <v>1</v>
      </c>
      <c r="P176" s="17">
        <v>2</v>
      </c>
      <c r="Q176" s="17">
        <v>17</v>
      </c>
      <c r="R176" s="18">
        <v>23</v>
      </c>
      <c r="T176" s="7"/>
    </row>
    <row r="177" spans="1:20" x14ac:dyDescent="0.3">
      <c r="A177" s="16" t="s">
        <v>69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1</v>
      </c>
      <c r="K177" s="17">
        <v>0</v>
      </c>
      <c r="L177" s="17">
        <v>3</v>
      </c>
      <c r="M177" s="17">
        <v>2</v>
      </c>
      <c r="N177" s="17">
        <v>6</v>
      </c>
      <c r="O177" s="17">
        <v>3</v>
      </c>
      <c r="P177" s="17">
        <v>4</v>
      </c>
      <c r="Q177" s="17">
        <v>16</v>
      </c>
      <c r="R177" s="18">
        <v>35</v>
      </c>
      <c r="T177" s="7"/>
    </row>
    <row r="178" spans="1:20" x14ac:dyDescent="0.3">
      <c r="A178" s="16" t="s">
        <v>70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1</v>
      </c>
      <c r="L178" s="17">
        <v>2</v>
      </c>
      <c r="M178" s="17">
        <v>3</v>
      </c>
      <c r="N178" s="17">
        <v>2</v>
      </c>
      <c r="O178" s="17">
        <v>4</v>
      </c>
      <c r="P178" s="17">
        <v>4</v>
      </c>
      <c r="Q178" s="17">
        <v>16</v>
      </c>
      <c r="R178" s="18">
        <v>32</v>
      </c>
      <c r="T178" s="7"/>
    </row>
    <row r="179" spans="1:20" x14ac:dyDescent="0.3">
      <c r="A179" s="16" t="s">
        <v>71</v>
      </c>
      <c r="B179" s="17">
        <v>0</v>
      </c>
      <c r="C179" s="17">
        <v>0</v>
      </c>
      <c r="D179" s="17">
        <v>0</v>
      </c>
      <c r="E179" s="17">
        <v>0</v>
      </c>
      <c r="F179" s="17">
        <v>1</v>
      </c>
      <c r="G179" s="17">
        <v>0</v>
      </c>
      <c r="H179" s="17">
        <v>0</v>
      </c>
      <c r="I179" s="17">
        <v>0</v>
      </c>
      <c r="J179" s="17">
        <v>1</v>
      </c>
      <c r="K179" s="17">
        <v>0</v>
      </c>
      <c r="L179" s="17">
        <v>0</v>
      </c>
      <c r="M179" s="17">
        <v>4</v>
      </c>
      <c r="N179" s="17">
        <v>1</v>
      </c>
      <c r="O179" s="17">
        <v>2</v>
      </c>
      <c r="P179" s="17">
        <v>8</v>
      </c>
      <c r="Q179" s="17">
        <v>20</v>
      </c>
      <c r="R179" s="18">
        <v>37</v>
      </c>
      <c r="T179" s="7"/>
    </row>
    <row r="180" spans="1:20" x14ac:dyDescent="0.3">
      <c r="A180" s="16" t="s">
        <v>72</v>
      </c>
      <c r="B180" s="17">
        <v>0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1</v>
      </c>
      <c r="P180" s="17">
        <v>3</v>
      </c>
      <c r="Q180" s="17">
        <v>10</v>
      </c>
      <c r="R180" s="18">
        <v>14</v>
      </c>
      <c r="T180" s="7"/>
    </row>
    <row r="181" spans="1:20" x14ac:dyDescent="0.3">
      <c r="A181" s="16" t="s">
        <v>73</v>
      </c>
      <c r="B181" s="17">
        <v>0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1</v>
      </c>
      <c r="M181" s="17">
        <v>1</v>
      </c>
      <c r="N181" s="17">
        <v>3</v>
      </c>
      <c r="O181" s="17">
        <v>1</v>
      </c>
      <c r="P181" s="17">
        <v>1</v>
      </c>
      <c r="Q181" s="17">
        <v>8</v>
      </c>
      <c r="R181" s="18">
        <v>15</v>
      </c>
      <c r="T181" s="7"/>
    </row>
    <row r="182" spans="1:20" x14ac:dyDescent="0.3">
      <c r="A182" s="16" t="s">
        <v>74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1</v>
      </c>
      <c r="J182" s="17">
        <v>0</v>
      </c>
      <c r="K182" s="17">
        <v>0</v>
      </c>
      <c r="L182" s="17">
        <v>0</v>
      </c>
      <c r="M182" s="17">
        <v>3</v>
      </c>
      <c r="N182" s="17">
        <v>2</v>
      </c>
      <c r="O182" s="17">
        <v>1</v>
      </c>
      <c r="P182" s="17">
        <v>5</v>
      </c>
      <c r="Q182" s="17">
        <v>10</v>
      </c>
      <c r="R182" s="18">
        <v>22</v>
      </c>
      <c r="T182" s="7"/>
    </row>
    <row r="183" spans="1:20" x14ac:dyDescent="0.3">
      <c r="A183" s="16" t="s">
        <v>75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2</v>
      </c>
      <c r="K183" s="17">
        <v>0</v>
      </c>
      <c r="L183" s="17">
        <v>3</v>
      </c>
      <c r="M183" s="17">
        <v>4</v>
      </c>
      <c r="N183" s="17">
        <v>6</v>
      </c>
      <c r="O183" s="17">
        <v>3</v>
      </c>
      <c r="P183" s="17">
        <v>2</v>
      </c>
      <c r="Q183" s="17">
        <v>17</v>
      </c>
      <c r="R183" s="18">
        <v>37</v>
      </c>
      <c r="T183" s="7"/>
    </row>
    <row r="184" spans="1:20" x14ac:dyDescent="0.3">
      <c r="A184" s="16" t="s">
        <v>76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1</v>
      </c>
      <c r="I184" s="17">
        <v>0</v>
      </c>
      <c r="J184" s="17">
        <v>0</v>
      </c>
      <c r="K184" s="17">
        <v>1</v>
      </c>
      <c r="L184" s="17">
        <v>2</v>
      </c>
      <c r="M184" s="17">
        <v>1</v>
      </c>
      <c r="N184" s="17">
        <v>0</v>
      </c>
      <c r="O184" s="17">
        <v>2</v>
      </c>
      <c r="P184" s="17">
        <v>1</v>
      </c>
      <c r="Q184" s="17">
        <v>8</v>
      </c>
      <c r="R184" s="18">
        <v>16</v>
      </c>
      <c r="T184" s="7"/>
    </row>
    <row r="185" spans="1:20" x14ac:dyDescent="0.3">
      <c r="A185" s="16" t="s">
        <v>77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1</v>
      </c>
      <c r="L185" s="17">
        <v>1</v>
      </c>
      <c r="M185" s="17">
        <v>1</v>
      </c>
      <c r="N185" s="17">
        <v>0</v>
      </c>
      <c r="O185" s="17">
        <v>1</v>
      </c>
      <c r="P185" s="17">
        <v>3</v>
      </c>
      <c r="Q185" s="17">
        <v>3</v>
      </c>
      <c r="R185" s="18">
        <v>10</v>
      </c>
      <c r="T185" s="7"/>
    </row>
    <row r="186" spans="1:20" x14ac:dyDescent="0.3">
      <c r="A186" s="16" t="s">
        <v>78</v>
      </c>
      <c r="B186" s="17">
        <v>0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1</v>
      </c>
      <c r="I186" s="17">
        <v>0</v>
      </c>
      <c r="J186" s="17">
        <v>0</v>
      </c>
      <c r="K186" s="17">
        <v>1</v>
      </c>
      <c r="L186" s="17">
        <v>2</v>
      </c>
      <c r="M186" s="17">
        <v>5</v>
      </c>
      <c r="N186" s="17">
        <v>4</v>
      </c>
      <c r="O186" s="17">
        <v>11</v>
      </c>
      <c r="P186" s="17">
        <v>4</v>
      </c>
      <c r="Q186" s="17">
        <v>25</v>
      </c>
      <c r="R186" s="18">
        <v>53</v>
      </c>
      <c r="T186" s="7"/>
    </row>
    <row r="187" spans="1:20" x14ac:dyDescent="0.3">
      <c r="A187" s="16" t="s">
        <v>79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2</v>
      </c>
      <c r="N187" s="17">
        <v>0</v>
      </c>
      <c r="O187" s="17">
        <v>1</v>
      </c>
      <c r="P187" s="17">
        <v>1</v>
      </c>
      <c r="Q187" s="17">
        <v>16</v>
      </c>
      <c r="R187" s="18">
        <v>20</v>
      </c>
      <c r="T187" s="7"/>
    </row>
    <row r="188" spans="1:20" x14ac:dyDescent="0.3">
      <c r="A188" s="16" t="s">
        <v>80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4</v>
      </c>
      <c r="R188" s="18">
        <v>4</v>
      </c>
      <c r="T188" s="7"/>
    </row>
    <row r="189" spans="1:20" x14ac:dyDescent="0.3">
      <c r="A189" s="16" t="s">
        <v>81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1</v>
      </c>
      <c r="L189" s="17">
        <v>0</v>
      </c>
      <c r="M189" s="17">
        <v>1</v>
      </c>
      <c r="N189" s="17">
        <v>1</v>
      </c>
      <c r="O189" s="17">
        <v>1</v>
      </c>
      <c r="P189" s="17">
        <v>0</v>
      </c>
      <c r="Q189" s="17">
        <v>4</v>
      </c>
      <c r="R189" s="18">
        <v>8</v>
      </c>
      <c r="T189" s="7"/>
    </row>
    <row r="190" spans="1:20" x14ac:dyDescent="0.3">
      <c r="A190" s="16" t="s">
        <v>82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2</v>
      </c>
      <c r="J190" s="17">
        <v>1</v>
      </c>
      <c r="K190" s="17">
        <v>0</v>
      </c>
      <c r="L190" s="17">
        <v>1</v>
      </c>
      <c r="M190" s="17">
        <v>0</v>
      </c>
      <c r="N190" s="17">
        <v>2</v>
      </c>
      <c r="O190" s="17">
        <v>1</v>
      </c>
      <c r="P190" s="17">
        <v>5</v>
      </c>
      <c r="Q190" s="17">
        <v>19</v>
      </c>
      <c r="R190" s="18">
        <v>31</v>
      </c>
      <c r="T190" s="7"/>
    </row>
    <row r="191" spans="1:20" x14ac:dyDescent="0.3">
      <c r="A191" s="16" t="s">
        <v>83</v>
      </c>
      <c r="B191" s="17">
        <v>1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1</v>
      </c>
      <c r="K191" s="17">
        <v>5</v>
      </c>
      <c r="L191" s="17">
        <v>5</v>
      </c>
      <c r="M191" s="17">
        <v>2</v>
      </c>
      <c r="N191" s="17">
        <v>3</v>
      </c>
      <c r="O191" s="17">
        <v>0</v>
      </c>
      <c r="P191" s="17">
        <v>4</v>
      </c>
      <c r="Q191" s="17">
        <v>17</v>
      </c>
      <c r="R191" s="18">
        <v>38</v>
      </c>
      <c r="T191" s="7"/>
    </row>
    <row r="192" spans="1:20" x14ac:dyDescent="0.3">
      <c r="A192" s="16" t="s">
        <v>84</v>
      </c>
      <c r="B192" s="17">
        <v>0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2</v>
      </c>
      <c r="J192" s="17">
        <v>1</v>
      </c>
      <c r="K192" s="17">
        <v>0</v>
      </c>
      <c r="L192" s="17">
        <v>0</v>
      </c>
      <c r="M192" s="17">
        <v>1</v>
      </c>
      <c r="N192" s="17">
        <v>1</v>
      </c>
      <c r="O192" s="17">
        <v>5</v>
      </c>
      <c r="P192" s="17">
        <v>4</v>
      </c>
      <c r="Q192" s="17">
        <v>12</v>
      </c>
      <c r="R192" s="18">
        <v>26</v>
      </c>
      <c r="T192" s="7"/>
    </row>
    <row r="193" spans="1:20" x14ac:dyDescent="0.3">
      <c r="A193" s="16" t="s">
        <v>85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1</v>
      </c>
      <c r="M193" s="17">
        <v>1</v>
      </c>
      <c r="N193" s="17">
        <v>0</v>
      </c>
      <c r="O193" s="17">
        <v>3</v>
      </c>
      <c r="P193" s="17">
        <v>1</v>
      </c>
      <c r="Q193" s="17">
        <v>9</v>
      </c>
      <c r="R193" s="18">
        <v>15</v>
      </c>
      <c r="T193" s="7"/>
    </row>
    <row r="194" spans="1:20" x14ac:dyDescent="0.3">
      <c r="A194" s="16" t="s">
        <v>86</v>
      </c>
      <c r="B194" s="17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2</v>
      </c>
      <c r="I194" s="17">
        <v>0</v>
      </c>
      <c r="J194" s="17">
        <v>5</v>
      </c>
      <c r="K194" s="17">
        <v>1</v>
      </c>
      <c r="L194" s="17">
        <v>1</v>
      </c>
      <c r="M194" s="17">
        <v>2</v>
      </c>
      <c r="N194" s="17">
        <v>3</v>
      </c>
      <c r="O194" s="17">
        <v>2</v>
      </c>
      <c r="P194" s="17">
        <v>2</v>
      </c>
      <c r="Q194" s="17">
        <v>9</v>
      </c>
      <c r="R194" s="18">
        <v>27</v>
      </c>
      <c r="T194" s="7"/>
    </row>
    <row r="195" spans="1:20" x14ac:dyDescent="0.3">
      <c r="A195" s="16" t="s">
        <v>87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7">
        <v>1</v>
      </c>
      <c r="M195" s="17">
        <v>3</v>
      </c>
      <c r="N195" s="17">
        <v>1</v>
      </c>
      <c r="O195" s="17">
        <v>0</v>
      </c>
      <c r="P195" s="17">
        <v>3</v>
      </c>
      <c r="Q195" s="17">
        <v>24</v>
      </c>
      <c r="R195" s="18">
        <v>33</v>
      </c>
      <c r="T195" s="7"/>
    </row>
    <row r="196" spans="1:20" x14ac:dyDescent="0.3">
      <c r="A196" s="16" t="s">
        <v>88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1</v>
      </c>
      <c r="H196" s="17">
        <v>0</v>
      </c>
      <c r="I196" s="17">
        <v>1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1</v>
      </c>
      <c r="P196" s="17">
        <v>2</v>
      </c>
      <c r="Q196" s="17">
        <v>7</v>
      </c>
      <c r="R196" s="18">
        <v>12</v>
      </c>
      <c r="T196" s="7"/>
    </row>
    <row r="197" spans="1:20" x14ac:dyDescent="0.3">
      <c r="A197" s="16" t="s">
        <v>89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2</v>
      </c>
      <c r="M197" s="17">
        <v>1</v>
      </c>
      <c r="N197" s="17">
        <v>4</v>
      </c>
      <c r="O197" s="17">
        <v>1</v>
      </c>
      <c r="P197" s="17">
        <v>4</v>
      </c>
      <c r="Q197" s="17">
        <v>11</v>
      </c>
      <c r="R197" s="18">
        <v>23</v>
      </c>
      <c r="T197" s="7"/>
    </row>
    <row r="198" spans="1:20" x14ac:dyDescent="0.3">
      <c r="A198" s="16" t="s">
        <v>90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1</v>
      </c>
      <c r="N198" s="17">
        <v>1</v>
      </c>
      <c r="O198" s="17">
        <v>2</v>
      </c>
      <c r="P198" s="17">
        <v>1</v>
      </c>
      <c r="Q198" s="17">
        <v>4</v>
      </c>
      <c r="R198" s="18">
        <v>9</v>
      </c>
      <c r="T198" s="7"/>
    </row>
    <row r="199" spans="1:20" x14ac:dyDescent="0.3">
      <c r="A199" s="16" t="s">
        <v>91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1</v>
      </c>
      <c r="L199" s="17">
        <v>1</v>
      </c>
      <c r="M199" s="17">
        <v>3</v>
      </c>
      <c r="N199" s="17">
        <v>3</v>
      </c>
      <c r="O199" s="17">
        <v>0</v>
      </c>
      <c r="P199" s="17">
        <v>0</v>
      </c>
      <c r="Q199" s="17">
        <v>12</v>
      </c>
      <c r="R199" s="18">
        <v>20</v>
      </c>
      <c r="T199" s="7"/>
    </row>
    <row r="200" spans="1:20" x14ac:dyDescent="0.3">
      <c r="A200" s="16" t="s">
        <v>92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1</v>
      </c>
      <c r="L200" s="17">
        <v>1</v>
      </c>
      <c r="M200" s="17">
        <v>0</v>
      </c>
      <c r="N200" s="17">
        <v>1</v>
      </c>
      <c r="O200" s="17">
        <v>3</v>
      </c>
      <c r="P200" s="17">
        <v>3</v>
      </c>
      <c r="Q200" s="17">
        <v>21</v>
      </c>
      <c r="R200" s="18">
        <v>30</v>
      </c>
      <c r="T200" s="7"/>
    </row>
    <row r="201" spans="1:20" x14ac:dyDescent="0.3">
      <c r="A201" s="16" t="s">
        <v>93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1</v>
      </c>
      <c r="I201" s="17">
        <v>0</v>
      </c>
      <c r="J201" s="17">
        <v>0</v>
      </c>
      <c r="K201" s="17">
        <v>1</v>
      </c>
      <c r="L201" s="17">
        <v>0</v>
      </c>
      <c r="M201" s="17">
        <v>1</v>
      </c>
      <c r="N201" s="17">
        <v>2</v>
      </c>
      <c r="O201" s="17">
        <v>3</v>
      </c>
      <c r="P201" s="17">
        <v>1</v>
      </c>
      <c r="Q201" s="17">
        <v>18</v>
      </c>
      <c r="R201" s="18">
        <v>27</v>
      </c>
      <c r="T201" s="7"/>
    </row>
    <row r="202" spans="1:20" x14ac:dyDescent="0.3">
      <c r="A202" s="16" t="s">
        <v>94</v>
      </c>
      <c r="B202" s="17">
        <v>0</v>
      </c>
      <c r="C202" s="17">
        <v>0</v>
      </c>
      <c r="D202" s="17">
        <v>0</v>
      </c>
      <c r="E202" s="17">
        <v>0</v>
      </c>
      <c r="F202" s="17">
        <v>1</v>
      </c>
      <c r="G202" s="17">
        <v>0</v>
      </c>
      <c r="H202" s="17">
        <v>0</v>
      </c>
      <c r="I202" s="17">
        <v>2</v>
      </c>
      <c r="J202" s="17">
        <v>1</v>
      </c>
      <c r="K202" s="17">
        <v>0</v>
      </c>
      <c r="L202" s="17">
        <v>4</v>
      </c>
      <c r="M202" s="17">
        <v>2</v>
      </c>
      <c r="N202" s="17">
        <v>1</v>
      </c>
      <c r="O202" s="17">
        <v>3</v>
      </c>
      <c r="P202" s="17">
        <v>2</v>
      </c>
      <c r="Q202" s="17">
        <v>15</v>
      </c>
      <c r="R202" s="18">
        <v>31</v>
      </c>
      <c r="T202" s="7"/>
    </row>
    <row r="203" spans="1:20" x14ac:dyDescent="0.3">
      <c r="A203" s="16" t="s">
        <v>95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5</v>
      </c>
      <c r="N203" s="17">
        <v>1</v>
      </c>
      <c r="O203" s="17">
        <v>4</v>
      </c>
      <c r="P203" s="17">
        <v>3</v>
      </c>
      <c r="Q203" s="17">
        <v>13</v>
      </c>
      <c r="R203" s="18">
        <v>26</v>
      </c>
      <c r="T203" s="7"/>
    </row>
    <row r="204" spans="1:20" x14ac:dyDescent="0.3">
      <c r="A204" s="16" t="s">
        <v>96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1</v>
      </c>
      <c r="M204" s="17">
        <v>0</v>
      </c>
      <c r="N204" s="17">
        <v>1</v>
      </c>
      <c r="O204" s="17">
        <v>1</v>
      </c>
      <c r="P204" s="17">
        <v>2</v>
      </c>
      <c r="Q204" s="17">
        <v>11</v>
      </c>
      <c r="R204" s="18">
        <v>16</v>
      </c>
      <c r="T204" s="7"/>
    </row>
    <row r="205" spans="1:20" x14ac:dyDescent="0.3">
      <c r="A205" s="53" t="s">
        <v>97</v>
      </c>
      <c r="B205" s="54">
        <v>0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4">
        <v>0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  <c r="R205" s="55">
        <v>0</v>
      </c>
      <c r="T205" s="7"/>
    </row>
    <row r="206" spans="1:20" x14ac:dyDescent="0.3">
      <c r="A206" s="16" t="s">
        <v>98</v>
      </c>
      <c r="B206" s="17">
        <v>0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0</v>
      </c>
      <c r="I206" s="17">
        <v>1</v>
      </c>
      <c r="J206" s="17">
        <v>4</v>
      </c>
      <c r="K206" s="17">
        <v>4</v>
      </c>
      <c r="L206" s="17">
        <v>5</v>
      </c>
      <c r="M206" s="17">
        <v>12</v>
      </c>
      <c r="N206" s="17">
        <v>11</v>
      </c>
      <c r="O206" s="17">
        <v>10</v>
      </c>
      <c r="P206" s="17">
        <v>12</v>
      </c>
      <c r="Q206" s="17">
        <v>26</v>
      </c>
      <c r="R206" s="18">
        <v>85</v>
      </c>
      <c r="T206" s="7"/>
    </row>
    <row r="207" spans="1:20" x14ac:dyDescent="0.3">
      <c r="A207" s="16" t="s">
        <v>99</v>
      </c>
      <c r="B207" s="17">
        <v>5</v>
      </c>
      <c r="C207" s="17">
        <v>0</v>
      </c>
      <c r="D207" s="17">
        <v>0</v>
      </c>
      <c r="E207" s="17">
        <v>3</v>
      </c>
      <c r="F207" s="17">
        <v>8</v>
      </c>
      <c r="G207" s="17">
        <v>7</v>
      </c>
      <c r="H207" s="17">
        <v>19</v>
      </c>
      <c r="I207" s="17">
        <v>28</v>
      </c>
      <c r="J207" s="17">
        <v>44</v>
      </c>
      <c r="K207" s="17">
        <v>57</v>
      </c>
      <c r="L207" s="17">
        <v>93</v>
      </c>
      <c r="M207" s="17">
        <v>150</v>
      </c>
      <c r="N207" s="17">
        <v>182</v>
      </c>
      <c r="O207" s="17">
        <v>206</v>
      </c>
      <c r="P207" s="17">
        <v>253</v>
      </c>
      <c r="Q207" s="17">
        <v>1089</v>
      </c>
      <c r="R207" s="18">
        <v>2144</v>
      </c>
      <c r="T207" s="7"/>
    </row>
    <row r="208" spans="1:20" x14ac:dyDescent="0.3">
      <c r="A208" s="16" t="s">
        <v>117</v>
      </c>
      <c r="B208" s="56">
        <v>480006.28190048103</v>
      </c>
      <c r="C208" s="56">
        <v>465478.61486464099</v>
      </c>
      <c r="D208" s="56">
        <v>372622.92104445875</v>
      </c>
      <c r="E208" s="56">
        <v>408698.77330054634</v>
      </c>
      <c r="F208" s="56">
        <v>499940.11938758072</v>
      </c>
      <c r="G208" s="56">
        <v>503519.91140611196</v>
      </c>
      <c r="H208" s="56">
        <v>574497.28890707449</v>
      </c>
      <c r="I208" s="56">
        <v>608370.97320567828</v>
      </c>
      <c r="J208" s="56">
        <v>574210.71549138834</v>
      </c>
      <c r="K208" s="56">
        <v>514365.8823095056</v>
      </c>
      <c r="L208" s="56">
        <v>470000.98219563242</v>
      </c>
      <c r="M208" s="56">
        <v>436679.25067047757</v>
      </c>
      <c r="N208" s="56">
        <v>391462.11551301839</v>
      </c>
      <c r="O208" s="56">
        <v>317297.00800160796</v>
      </c>
      <c r="P208" s="56">
        <v>238855.17913442425</v>
      </c>
      <c r="Q208" s="56">
        <v>339739.6560581121</v>
      </c>
      <c r="R208" s="57">
        <v>7195745.6733907415</v>
      </c>
      <c r="T208" s="7"/>
    </row>
    <row r="209" spans="1:20" x14ac:dyDescent="0.3">
      <c r="A209" s="21" t="s">
        <v>118</v>
      </c>
      <c r="B209" s="58">
        <f>B207/B208*100000</f>
        <v>1.0416530342485482</v>
      </c>
      <c r="C209" s="58">
        <f t="shared" ref="C209:R209" si="2">C207/C208*100000</f>
        <v>0</v>
      </c>
      <c r="D209" s="58">
        <f t="shared" si="2"/>
        <v>0</v>
      </c>
      <c r="E209" s="58">
        <f t="shared" si="2"/>
        <v>0.73403694749870929</v>
      </c>
      <c r="F209" s="58">
        <f t="shared" si="2"/>
        <v>1.6001916409108918</v>
      </c>
      <c r="G209" s="58">
        <f t="shared" si="2"/>
        <v>1.3902131457824671</v>
      </c>
      <c r="H209" s="58">
        <f t="shared" si="2"/>
        <v>3.3072392797789631</v>
      </c>
      <c r="I209" s="58">
        <f t="shared" si="2"/>
        <v>4.6024549548214146</v>
      </c>
      <c r="J209" s="58">
        <f t="shared" si="2"/>
        <v>7.6626922509355166</v>
      </c>
      <c r="K209" s="58">
        <f t="shared" si="2"/>
        <v>11.081605907466042</v>
      </c>
      <c r="L209" s="58">
        <f t="shared" si="2"/>
        <v>19.787192691714385</v>
      </c>
      <c r="M209" s="58">
        <f t="shared" si="2"/>
        <v>34.350155124084765</v>
      </c>
      <c r="N209" s="58">
        <f t="shared" si="2"/>
        <v>46.492366128836146</v>
      </c>
      <c r="O209" s="58">
        <f t="shared" si="2"/>
        <v>64.92339820580851</v>
      </c>
      <c r="P209" s="58">
        <f t="shared" si="2"/>
        <v>105.92192345036622</v>
      </c>
      <c r="Q209" s="58">
        <f t="shared" si="2"/>
        <v>320.53956039024411</v>
      </c>
      <c r="R209" s="23">
        <f t="shared" si="2"/>
        <v>29.79538323496244</v>
      </c>
      <c r="T209" s="7"/>
    </row>
    <row r="210" spans="1:20" x14ac:dyDescent="0.3">
      <c r="A210" s="21" t="s">
        <v>120</v>
      </c>
      <c r="B210" s="59">
        <v>6477</v>
      </c>
      <c r="C210" s="59">
        <v>6768</v>
      </c>
      <c r="D210" s="59">
        <v>5749</v>
      </c>
      <c r="E210" s="59">
        <v>6322</v>
      </c>
      <c r="F210" s="59">
        <v>7572</v>
      </c>
      <c r="G210" s="59">
        <v>7422</v>
      </c>
      <c r="H210" s="59">
        <v>8282</v>
      </c>
      <c r="I210" s="59">
        <v>8657</v>
      </c>
      <c r="J210" s="59">
        <v>8046</v>
      </c>
      <c r="K210" s="59">
        <v>7019</v>
      </c>
      <c r="L210" s="59">
        <v>6358</v>
      </c>
      <c r="M210" s="59">
        <v>5713</v>
      </c>
      <c r="N210" s="59">
        <v>5005</v>
      </c>
      <c r="O210" s="59">
        <v>3947</v>
      </c>
      <c r="P210" s="59">
        <v>2872</v>
      </c>
      <c r="Q210" s="59">
        <v>3790</v>
      </c>
      <c r="R210" s="60">
        <v>100000</v>
      </c>
      <c r="T210" s="7"/>
    </row>
    <row r="211" spans="1:20" x14ac:dyDescent="0.3">
      <c r="A211" s="62" t="s">
        <v>121</v>
      </c>
      <c r="B211" s="63">
        <f>(B209*B210)/100000</f>
        <v>6.7467867028278464E-2</v>
      </c>
      <c r="C211" s="63">
        <f t="shared" ref="C211:Q211" si="3">(C209*C210)/100000</f>
        <v>0</v>
      </c>
      <c r="D211" s="63">
        <f t="shared" si="3"/>
        <v>0</v>
      </c>
      <c r="E211" s="63">
        <f t="shared" si="3"/>
        <v>4.6405815820868404E-2</v>
      </c>
      <c r="F211" s="63">
        <f t="shared" si="3"/>
        <v>0.12116651104977273</v>
      </c>
      <c r="G211" s="63">
        <f t="shared" si="3"/>
        <v>0.10318161967997472</v>
      </c>
      <c r="H211" s="63">
        <f t="shared" si="3"/>
        <v>0.27390555715129372</v>
      </c>
      <c r="I211" s="63">
        <f t="shared" si="3"/>
        <v>0.39843452543888985</v>
      </c>
      <c r="J211" s="63">
        <f t="shared" si="3"/>
        <v>0.61654021851027163</v>
      </c>
      <c r="K211" s="63">
        <f t="shared" si="3"/>
        <v>0.77781791864504146</v>
      </c>
      <c r="L211" s="63">
        <f t="shared" si="3"/>
        <v>1.2580697113392005</v>
      </c>
      <c r="M211" s="63">
        <f t="shared" si="3"/>
        <v>1.9624243622389625</v>
      </c>
      <c r="N211" s="63">
        <f t="shared" si="3"/>
        <v>2.3269429247482489</v>
      </c>
      <c r="O211" s="63">
        <f t="shared" si="3"/>
        <v>2.562526527183262</v>
      </c>
      <c r="P211" s="63">
        <f t="shared" si="3"/>
        <v>3.0420776414945179</v>
      </c>
      <c r="Q211" s="63">
        <f t="shared" si="3"/>
        <v>12.14844933879025</v>
      </c>
      <c r="R211" s="64">
        <f>SUM(B211:Q211)</f>
        <v>25.705410539118834</v>
      </c>
      <c r="T211" s="7"/>
    </row>
    <row r="213" spans="1:20" x14ac:dyDescent="0.3">
      <c r="A213" s="80" t="s">
        <v>123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2"/>
    </row>
    <row r="214" spans="1:20" ht="28.8" x14ac:dyDescent="0.3">
      <c r="A214" s="39"/>
      <c r="B214" s="40" t="s">
        <v>100</v>
      </c>
      <c r="C214" s="40" t="s">
        <v>101</v>
      </c>
      <c r="D214" s="40" t="s">
        <v>102</v>
      </c>
      <c r="E214" s="40" t="s">
        <v>103</v>
      </c>
      <c r="F214" s="40" t="s">
        <v>104</v>
      </c>
      <c r="G214" s="40" t="s">
        <v>105</v>
      </c>
      <c r="H214" s="40" t="s">
        <v>106</v>
      </c>
      <c r="I214" s="40" t="s">
        <v>107</v>
      </c>
      <c r="J214" s="40" t="s">
        <v>108</v>
      </c>
      <c r="K214" s="40" t="s">
        <v>109</v>
      </c>
      <c r="L214" s="40" t="s">
        <v>110</v>
      </c>
      <c r="M214" s="40" t="s">
        <v>111</v>
      </c>
      <c r="N214" s="40" t="s">
        <v>112</v>
      </c>
      <c r="O214" s="40" t="s">
        <v>113</v>
      </c>
      <c r="P214" s="40" t="s">
        <v>114</v>
      </c>
      <c r="Q214" s="40" t="s">
        <v>115</v>
      </c>
      <c r="R214" s="18" t="s">
        <v>99</v>
      </c>
    </row>
    <row r="215" spans="1:20" x14ac:dyDescent="0.3">
      <c r="A215" s="16" t="s">
        <v>1</v>
      </c>
      <c r="B215" s="17">
        <v>0</v>
      </c>
      <c r="C215" s="17">
        <v>0</v>
      </c>
      <c r="D215" s="17">
        <v>0</v>
      </c>
      <c r="E215" s="17">
        <v>0</v>
      </c>
      <c r="F215" s="17">
        <v>0</v>
      </c>
      <c r="G215" s="17">
        <v>1</v>
      </c>
      <c r="H215" s="17">
        <v>0</v>
      </c>
      <c r="I215" s="17">
        <v>0</v>
      </c>
      <c r="J215" s="17">
        <v>1</v>
      </c>
      <c r="K215" s="17">
        <v>0</v>
      </c>
      <c r="L215" s="17">
        <v>0</v>
      </c>
      <c r="M215" s="17">
        <v>3</v>
      </c>
      <c r="N215" s="17">
        <v>2</v>
      </c>
      <c r="O215" s="17">
        <v>2</v>
      </c>
      <c r="P215" s="17">
        <v>3</v>
      </c>
      <c r="Q215" s="17">
        <v>18</v>
      </c>
      <c r="R215" s="18">
        <v>30</v>
      </c>
      <c r="T215" s="7"/>
    </row>
    <row r="216" spans="1:20" x14ac:dyDescent="0.3">
      <c r="A216" s="16" t="s">
        <v>2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2</v>
      </c>
      <c r="P216" s="17">
        <v>0</v>
      </c>
      <c r="Q216" s="17">
        <v>10</v>
      </c>
      <c r="R216" s="18">
        <v>12</v>
      </c>
      <c r="T216" s="7"/>
    </row>
    <row r="217" spans="1:20" x14ac:dyDescent="0.3">
      <c r="A217" s="16" t="s">
        <v>3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1</v>
      </c>
      <c r="L217" s="17">
        <v>0</v>
      </c>
      <c r="M217" s="17">
        <v>2</v>
      </c>
      <c r="N217" s="17">
        <v>0</v>
      </c>
      <c r="O217" s="17">
        <v>0</v>
      </c>
      <c r="P217" s="17">
        <v>1</v>
      </c>
      <c r="Q217" s="17">
        <v>3</v>
      </c>
      <c r="R217" s="18">
        <v>7</v>
      </c>
      <c r="T217" s="7"/>
    </row>
    <row r="218" spans="1:20" x14ac:dyDescent="0.3">
      <c r="A218" s="16" t="s">
        <v>4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1</v>
      </c>
      <c r="L218" s="17">
        <v>1</v>
      </c>
      <c r="M218" s="17">
        <v>0</v>
      </c>
      <c r="N218" s="17">
        <v>1</v>
      </c>
      <c r="O218" s="17">
        <v>5</v>
      </c>
      <c r="P218" s="17">
        <v>3</v>
      </c>
      <c r="Q218" s="17">
        <v>14</v>
      </c>
      <c r="R218" s="18">
        <v>25</v>
      </c>
      <c r="T218" s="7"/>
    </row>
    <row r="219" spans="1:20" x14ac:dyDescent="0.3">
      <c r="A219" s="16" t="s">
        <v>5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1</v>
      </c>
      <c r="M219" s="17">
        <v>3</v>
      </c>
      <c r="N219" s="17">
        <v>4</v>
      </c>
      <c r="O219" s="17">
        <v>4</v>
      </c>
      <c r="P219" s="17">
        <v>5</v>
      </c>
      <c r="Q219" s="17">
        <v>14</v>
      </c>
      <c r="R219" s="18">
        <v>31</v>
      </c>
      <c r="T219" s="7"/>
    </row>
    <row r="220" spans="1:20" x14ac:dyDescent="0.3">
      <c r="A220" s="16" t="s">
        <v>6</v>
      </c>
      <c r="B220" s="17">
        <v>0</v>
      </c>
      <c r="C220" s="17">
        <v>0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1</v>
      </c>
      <c r="O220" s="17">
        <v>0</v>
      </c>
      <c r="P220" s="17">
        <v>0</v>
      </c>
      <c r="Q220" s="17">
        <v>5</v>
      </c>
      <c r="R220" s="18">
        <v>6</v>
      </c>
      <c r="T220" s="7"/>
    </row>
    <row r="221" spans="1:20" x14ac:dyDescent="0.3">
      <c r="A221" s="16" t="s">
        <v>7</v>
      </c>
      <c r="B221" s="17">
        <v>0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1</v>
      </c>
      <c r="J221" s="17">
        <v>0</v>
      </c>
      <c r="K221" s="17">
        <v>0</v>
      </c>
      <c r="L221" s="17">
        <v>0</v>
      </c>
      <c r="M221" s="17">
        <v>0</v>
      </c>
      <c r="N221" s="17">
        <v>1</v>
      </c>
      <c r="O221" s="17">
        <v>2</v>
      </c>
      <c r="P221" s="17">
        <v>3</v>
      </c>
      <c r="Q221" s="17">
        <v>4</v>
      </c>
      <c r="R221" s="18">
        <v>11</v>
      </c>
      <c r="T221" s="7"/>
    </row>
    <row r="222" spans="1:20" x14ac:dyDescent="0.3">
      <c r="A222" s="16" t="s">
        <v>8</v>
      </c>
      <c r="B222" s="17">
        <v>0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1</v>
      </c>
      <c r="J222" s="17">
        <v>0</v>
      </c>
      <c r="K222" s="17">
        <v>0</v>
      </c>
      <c r="L222" s="17">
        <v>1</v>
      </c>
      <c r="M222" s="17">
        <v>3</v>
      </c>
      <c r="N222" s="17">
        <v>2</v>
      </c>
      <c r="O222" s="17">
        <v>5</v>
      </c>
      <c r="P222" s="17">
        <v>0</v>
      </c>
      <c r="Q222" s="17">
        <v>5</v>
      </c>
      <c r="R222" s="18">
        <v>17</v>
      </c>
      <c r="T222" s="7"/>
    </row>
    <row r="223" spans="1:20" x14ac:dyDescent="0.3">
      <c r="A223" s="16" t="s">
        <v>9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1</v>
      </c>
      <c r="O223" s="17">
        <v>2</v>
      </c>
      <c r="P223" s="17">
        <v>0</v>
      </c>
      <c r="Q223" s="17">
        <v>6</v>
      </c>
      <c r="R223" s="18">
        <v>9</v>
      </c>
      <c r="T223" s="7"/>
    </row>
    <row r="224" spans="1:20" x14ac:dyDescent="0.3">
      <c r="A224" s="16" t="s">
        <v>10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3</v>
      </c>
      <c r="N224" s="17">
        <v>0</v>
      </c>
      <c r="O224" s="17">
        <v>0</v>
      </c>
      <c r="P224" s="17">
        <v>2</v>
      </c>
      <c r="Q224" s="17">
        <v>6</v>
      </c>
      <c r="R224" s="18">
        <v>11</v>
      </c>
      <c r="T224" s="7"/>
    </row>
    <row r="225" spans="1:20" x14ac:dyDescent="0.3">
      <c r="A225" s="16" t="s">
        <v>11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1</v>
      </c>
      <c r="J225" s="17">
        <v>2</v>
      </c>
      <c r="K225" s="17">
        <v>1</v>
      </c>
      <c r="L225" s="17">
        <v>2</v>
      </c>
      <c r="M225" s="17">
        <v>5</v>
      </c>
      <c r="N225" s="17">
        <v>5</v>
      </c>
      <c r="O225" s="17">
        <v>10</v>
      </c>
      <c r="P225" s="17">
        <v>8</v>
      </c>
      <c r="Q225" s="17">
        <v>25</v>
      </c>
      <c r="R225" s="18">
        <v>59</v>
      </c>
      <c r="T225" s="7"/>
    </row>
    <row r="226" spans="1:20" x14ac:dyDescent="0.3">
      <c r="A226" s="16" t="s">
        <v>12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1</v>
      </c>
      <c r="K226" s="17">
        <v>1</v>
      </c>
      <c r="L226" s="17">
        <v>0</v>
      </c>
      <c r="M226" s="17">
        <v>0</v>
      </c>
      <c r="N226" s="17">
        <v>1</v>
      </c>
      <c r="O226" s="17">
        <v>2</v>
      </c>
      <c r="P226" s="17">
        <v>0</v>
      </c>
      <c r="Q226" s="17">
        <v>12</v>
      </c>
      <c r="R226" s="18">
        <v>17</v>
      </c>
      <c r="T226" s="7"/>
    </row>
    <row r="227" spans="1:20" x14ac:dyDescent="0.3">
      <c r="A227" s="16" t="s">
        <v>13</v>
      </c>
      <c r="B227" s="17">
        <v>0</v>
      </c>
      <c r="C227" s="17">
        <v>0</v>
      </c>
      <c r="D227" s="17">
        <v>0</v>
      </c>
      <c r="E227" s="17">
        <v>1</v>
      </c>
      <c r="F227" s="17">
        <v>0</v>
      </c>
      <c r="G227" s="17">
        <v>0</v>
      </c>
      <c r="H227" s="17">
        <v>0</v>
      </c>
      <c r="I227" s="17">
        <v>1</v>
      </c>
      <c r="J227" s="17">
        <v>3</v>
      </c>
      <c r="K227" s="17">
        <v>1</v>
      </c>
      <c r="L227" s="17">
        <v>1</v>
      </c>
      <c r="M227" s="17">
        <v>6</v>
      </c>
      <c r="N227" s="17">
        <v>6</v>
      </c>
      <c r="O227" s="17">
        <v>3</v>
      </c>
      <c r="P227" s="17">
        <v>1</v>
      </c>
      <c r="Q227" s="17">
        <v>16</v>
      </c>
      <c r="R227" s="18">
        <v>39</v>
      </c>
      <c r="T227" s="7"/>
    </row>
    <row r="228" spans="1:20" x14ac:dyDescent="0.3">
      <c r="A228" s="16" t="s">
        <v>14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1</v>
      </c>
      <c r="L228" s="17">
        <v>1</v>
      </c>
      <c r="M228" s="17">
        <v>1</v>
      </c>
      <c r="N228" s="17">
        <v>2</v>
      </c>
      <c r="O228" s="17">
        <v>2</v>
      </c>
      <c r="P228" s="17">
        <v>1</v>
      </c>
      <c r="Q228" s="17">
        <v>3</v>
      </c>
      <c r="R228" s="18">
        <v>11</v>
      </c>
      <c r="T228" s="7"/>
    </row>
    <row r="229" spans="1:20" x14ac:dyDescent="0.3">
      <c r="A229" s="16" t="s">
        <v>15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1</v>
      </c>
      <c r="N229" s="17">
        <v>0</v>
      </c>
      <c r="O229" s="17">
        <v>2</v>
      </c>
      <c r="P229" s="17">
        <v>2</v>
      </c>
      <c r="Q229" s="17">
        <v>32</v>
      </c>
      <c r="R229" s="18">
        <v>37</v>
      </c>
      <c r="T229" s="7"/>
    </row>
    <row r="230" spans="1:20" x14ac:dyDescent="0.3">
      <c r="A230" s="16" t="s">
        <v>16</v>
      </c>
      <c r="B230" s="17">
        <v>0</v>
      </c>
      <c r="C230" s="17">
        <v>0</v>
      </c>
      <c r="D230" s="17">
        <v>0</v>
      </c>
      <c r="E230" s="17">
        <v>0</v>
      </c>
      <c r="F230" s="17">
        <v>1</v>
      </c>
      <c r="G230" s="17">
        <v>0</v>
      </c>
      <c r="H230" s="17">
        <v>0</v>
      </c>
      <c r="I230" s="17">
        <v>0</v>
      </c>
      <c r="J230" s="17">
        <v>1</v>
      </c>
      <c r="K230" s="17">
        <v>2</v>
      </c>
      <c r="L230" s="17">
        <v>2</v>
      </c>
      <c r="M230" s="17">
        <v>2</v>
      </c>
      <c r="N230" s="17">
        <v>0</v>
      </c>
      <c r="O230" s="17">
        <v>1</v>
      </c>
      <c r="P230" s="17">
        <v>2</v>
      </c>
      <c r="Q230" s="17">
        <v>13</v>
      </c>
      <c r="R230" s="18">
        <v>24</v>
      </c>
      <c r="T230" s="7"/>
    </row>
    <row r="231" spans="1:20" x14ac:dyDescent="0.3">
      <c r="A231" s="16" t="s">
        <v>17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1</v>
      </c>
      <c r="L231" s="17">
        <v>2</v>
      </c>
      <c r="M231" s="17">
        <v>2</v>
      </c>
      <c r="N231" s="17">
        <v>4</v>
      </c>
      <c r="O231" s="17">
        <v>3</v>
      </c>
      <c r="P231" s="17">
        <v>5</v>
      </c>
      <c r="Q231" s="17">
        <v>18</v>
      </c>
      <c r="R231" s="18">
        <v>35</v>
      </c>
      <c r="T231" s="7"/>
    </row>
    <row r="232" spans="1:20" x14ac:dyDescent="0.3">
      <c r="A232" s="16" t="s">
        <v>18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1</v>
      </c>
      <c r="L232" s="17">
        <v>3</v>
      </c>
      <c r="M232" s="17">
        <v>3</v>
      </c>
      <c r="N232" s="17">
        <v>3</v>
      </c>
      <c r="O232" s="17">
        <v>7</v>
      </c>
      <c r="P232" s="17">
        <v>4</v>
      </c>
      <c r="Q232" s="17">
        <v>17</v>
      </c>
      <c r="R232" s="18">
        <v>38</v>
      </c>
      <c r="T232" s="7"/>
    </row>
    <row r="233" spans="1:20" x14ac:dyDescent="0.3">
      <c r="A233" s="16" t="s">
        <v>19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1</v>
      </c>
      <c r="H233" s="17">
        <v>1</v>
      </c>
      <c r="I233" s="17">
        <v>2</v>
      </c>
      <c r="J233" s="17">
        <v>0</v>
      </c>
      <c r="K233" s="17">
        <v>4</v>
      </c>
      <c r="L233" s="17">
        <v>3</v>
      </c>
      <c r="M233" s="17">
        <v>2</v>
      </c>
      <c r="N233" s="17">
        <v>5</v>
      </c>
      <c r="O233" s="17">
        <v>9</v>
      </c>
      <c r="P233" s="17">
        <v>7</v>
      </c>
      <c r="Q233" s="17">
        <v>21</v>
      </c>
      <c r="R233" s="18">
        <v>55</v>
      </c>
      <c r="T233" s="7"/>
    </row>
    <row r="234" spans="1:20" x14ac:dyDescent="0.3">
      <c r="A234" s="16" t="s">
        <v>20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1</v>
      </c>
      <c r="I234" s="17">
        <v>0</v>
      </c>
      <c r="J234" s="17">
        <v>1</v>
      </c>
      <c r="K234" s="17">
        <v>1</v>
      </c>
      <c r="L234" s="17">
        <v>1</v>
      </c>
      <c r="M234" s="17">
        <v>1</v>
      </c>
      <c r="N234" s="17">
        <v>3</v>
      </c>
      <c r="O234" s="17">
        <v>0</v>
      </c>
      <c r="P234" s="17">
        <v>6</v>
      </c>
      <c r="Q234" s="17">
        <v>20</v>
      </c>
      <c r="R234" s="18">
        <v>34</v>
      </c>
      <c r="T234" s="7"/>
    </row>
    <row r="235" spans="1:20" x14ac:dyDescent="0.3">
      <c r="A235" s="16" t="s">
        <v>21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2</v>
      </c>
      <c r="I235" s="17">
        <v>0</v>
      </c>
      <c r="J235" s="17">
        <v>0</v>
      </c>
      <c r="K235" s="17">
        <v>0</v>
      </c>
      <c r="L235" s="17">
        <v>1</v>
      </c>
      <c r="M235" s="17">
        <v>3</v>
      </c>
      <c r="N235" s="17">
        <v>3</v>
      </c>
      <c r="O235" s="17">
        <v>4</v>
      </c>
      <c r="P235" s="17">
        <v>4</v>
      </c>
      <c r="Q235" s="17">
        <v>16</v>
      </c>
      <c r="R235" s="18">
        <v>33</v>
      </c>
      <c r="T235" s="7"/>
    </row>
    <row r="236" spans="1:20" x14ac:dyDescent="0.3">
      <c r="A236" s="16" t="s">
        <v>22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1</v>
      </c>
      <c r="I236" s="17">
        <v>1</v>
      </c>
      <c r="J236" s="17">
        <v>4</v>
      </c>
      <c r="K236" s="17">
        <v>3</v>
      </c>
      <c r="L236" s="17">
        <v>4</v>
      </c>
      <c r="M236" s="17">
        <v>2</v>
      </c>
      <c r="N236" s="17">
        <v>3</v>
      </c>
      <c r="O236" s="17">
        <v>9</v>
      </c>
      <c r="P236" s="17">
        <v>5</v>
      </c>
      <c r="Q236" s="17">
        <v>26</v>
      </c>
      <c r="R236" s="18">
        <v>58</v>
      </c>
      <c r="T236" s="7"/>
    </row>
    <row r="237" spans="1:20" x14ac:dyDescent="0.3">
      <c r="A237" s="16" t="s">
        <v>23</v>
      </c>
      <c r="B237" s="17">
        <v>0</v>
      </c>
      <c r="C237" s="17">
        <v>0</v>
      </c>
      <c r="D237" s="17">
        <v>1</v>
      </c>
      <c r="E237" s="17">
        <v>0</v>
      </c>
      <c r="F237" s="17">
        <v>1</v>
      </c>
      <c r="G237" s="17">
        <v>0</v>
      </c>
      <c r="H237" s="17">
        <v>1</v>
      </c>
      <c r="I237" s="17">
        <v>1</v>
      </c>
      <c r="J237" s="17">
        <v>0</v>
      </c>
      <c r="K237" s="17">
        <v>2</v>
      </c>
      <c r="L237" s="17">
        <v>1</v>
      </c>
      <c r="M237" s="17">
        <v>4</v>
      </c>
      <c r="N237" s="17">
        <v>2</v>
      </c>
      <c r="O237" s="17">
        <v>4</v>
      </c>
      <c r="P237" s="17">
        <v>0</v>
      </c>
      <c r="Q237" s="17">
        <v>19</v>
      </c>
      <c r="R237" s="18">
        <v>36</v>
      </c>
      <c r="T237" s="7"/>
    </row>
    <row r="238" spans="1:20" x14ac:dyDescent="0.3">
      <c r="A238" s="16" t="s">
        <v>24</v>
      </c>
      <c r="B238" s="17">
        <v>1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2</v>
      </c>
      <c r="J238" s="17">
        <v>0</v>
      </c>
      <c r="K238" s="17">
        <v>1</v>
      </c>
      <c r="L238" s="17">
        <v>2</v>
      </c>
      <c r="M238" s="17">
        <v>2</v>
      </c>
      <c r="N238" s="17">
        <v>2</v>
      </c>
      <c r="O238" s="17">
        <v>4</v>
      </c>
      <c r="P238" s="17">
        <v>1</v>
      </c>
      <c r="Q238" s="17">
        <v>9</v>
      </c>
      <c r="R238" s="18">
        <v>24</v>
      </c>
      <c r="T238" s="7"/>
    </row>
    <row r="239" spans="1:20" x14ac:dyDescent="0.3">
      <c r="A239" s="16" t="s">
        <v>25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1</v>
      </c>
      <c r="H239" s="17">
        <v>3</v>
      </c>
      <c r="I239" s="17">
        <v>0</v>
      </c>
      <c r="J239" s="17">
        <v>1</v>
      </c>
      <c r="K239" s="17">
        <v>1</v>
      </c>
      <c r="L239" s="17">
        <v>3</v>
      </c>
      <c r="M239" s="17">
        <v>1</v>
      </c>
      <c r="N239" s="17">
        <v>9</v>
      </c>
      <c r="O239" s="17">
        <v>5</v>
      </c>
      <c r="P239" s="17">
        <v>2</v>
      </c>
      <c r="Q239" s="17">
        <v>14</v>
      </c>
      <c r="R239" s="18">
        <v>40</v>
      </c>
      <c r="T239" s="7"/>
    </row>
    <row r="240" spans="1:20" x14ac:dyDescent="0.3">
      <c r="A240" s="16" t="s">
        <v>26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2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1</v>
      </c>
      <c r="N240" s="17">
        <v>1</v>
      </c>
      <c r="O240" s="17">
        <v>0</v>
      </c>
      <c r="P240" s="17">
        <v>5</v>
      </c>
      <c r="Q240" s="17">
        <v>9</v>
      </c>
      <c r="R240" s="18">
        <v>18</v>
      </c>
      <c r="T240" s="7"/>
    </row>
    <row r="241" spans="1:20" x14ac:dyDescent="0.3">
      <c r="A241" s="16" t="s">
        <v>27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3</v>
      </c>
      <c r="J241" s="17">
        <v>0</v>
      </c>
      <c r="K241" s="17">
        <v>1</v>
      </c>
      <c r="L241" s="17">
        <v>0</v>
      </c>
      <c r="M241" s="17">
        <v>1</v>
      </c>
      <c r="N241" s="17">
        <v>3</v>
      </c>
      <c r="O241" s="17">
        <v>2</v>
      </c>
      <c r="P241" s="17">
        <v>1</v>
      </c>
      <c r="Q241" s="17">
        <v>19</v>
      </c>
      <c r="R241" s="18">
        <v>30</v>
      </c>
      <c r="T241" s="7"/>
    </row>
    <row r="242" spans="1:20" x14ac:dyDescent="0.3">
      <c r="A242" s="16" t="s">
        <v>28</v>
      </c>
      <c r="B242" s="17">
        <v>0</v>
      </c>
      <c r="C242" s="17">
        <v>0</v>
      </c>
      <c r="D242" s="17">
        <v>0</v>
      </c>
      <c r="E242" s="17">
        <v>1</v>
      </c>
      <c r="F242" s="17">
        <v>0</v>
      </c>
      <c r="G242" s="17">
        <v>0</v>
      </c>
      <c r="H242" s="17">
        <v>0</v>
      </c>
      <c r="I242" s="17">
        <v>0</v>
      </c>
      <c r="J242" s="17">
        <v>1</v>
      </c>
      <c r="K242" s="17">
        <v>3</v>
      </c>
      <c r="L242" s="17">
        <v>0</v>
      </c>
      <c r="M242" s="17">
        <v>4</v>
      </c>
      <c r="N242" s="17">
        <v>2</v>
      </c>
      <c r="O242" s="17">
        <v>3</v>
      </c>
      <c r="P242" s="17">
        <v>1</v>
      </c>
      <c r="Q242" s="17">
        <v>10</v>
      </c>
      <c r="R242" s="18">
        <v>25</v>
      </c>
      <c r="T242" s="7"/>
    </row>
    <row r="243" spans="1:20" x14ac:dyDescent="0.3">
      <c r="A243" s="16" t="s">
        <v>29</v>
      </c>
      <c r="B243" s="17">
        <v>0</v>
      </c>
      <c r="C243" s="17">
        <v>0</v>
      </c>
      <c r="D243" s="17">
        <v>0</v>
      </c>
      <c r="E243" s="17">
        <v>1</v>
      </c>
      <c r="F243" s="17">
        <v>0</v>
      </c>
      <c r="G243" s="17">
        <v>0</v>
      </c>
      <c r="H243" s="17">
        <v>0</v>
      </c>
      <c r="I243" s="17">
        <v>2</v>
      </c>
      <c r="J243" s="17">
        <v>1</v>
      </c>
      <c r="K243" s="17">
        <v>0</v>
      </c>
      <c r="L243" s="17">
        <v>2</v>
      </c>
      <c r="M243" s="17">
        <v>2</v>
      </c>
      <c r="N243" s="17">
        <v>8</v>
      </c>
      <c r="O243" s="17">
        <v>5</v>
      </c>
      <c r="P243" s="17">
        <v>6</v>
      </c>
      <c r="Q243" s="17">
        <v>18</v>
      </c>
      <c r="R243" s="18">
        <v>45</v>
      </c>
      <c r="T243" s="7"/>
    </row>
    <row r="244" spans="1:20" x14ac:dyDescent="0.3">
      <c r="A244" s="16" t="s">
        <v>30</v>
      </c>
      <c r="B244" s="17">
        <v>1</v>
      </c>
      <c r="C244" s="17">
        <v>0</v>
      </c>
      <c r="D244" s="17">
        <v>0</v>
      </c>
      <c r="E244" s="17">
        <v>0</v>
      </c>
      <c r="F244" s="17">
        <v>1</v>
      </c>
      <c r="G244" s="17">
        <v>1</v>
      </c>
      <c r="H244" s="17">
        <v>0</v>
      </c>
      <c r="I244" s="17">
        <v>4</v>
      </c>
      <c r="J244" s="17">
        <v>0</v>
      </c>
      <c r="K244" s="17">
        <v>2</v>
      </c>
      <c r="L244" s="17">
        <v>4</v>
      </c>
      <c r="M244" s="17">
        <v>6</v>
      </c>
      <c r="N244" s="17">
        <v>7</v>
      </c>
      <c r="O244" s="17">
        <v>8</v>
      </c>
      <c r="P244" s="17">
        <v>4</v>
      </c>
      <c r="Q244" s="17">
        <v>17</v>
      </c>
      <c r="R244" s="18">
        <v>55</v>
      </c>
      <c r="T244" s="7"/>
    </row>
    <row r="245" spans="1:20" x14ac:dyDescent="0.3">
      <c r="A245" s="16" t="s">
        <v>31</v>
      </c>
      <c r="B245" s="17">
        <v>0</v>
      </c>
      <c r="C245" s="17">
        <v>0</v>
      </c>
      <c r="D245" s="17">
        <v>0</v>
      </c>
      <c r="E245" s="17">
        <v>0</v>
      </c>
      <c r="F245" s="17">
        <v>0</v>
      </c>
      <c r="G245" s="17">
        <v>1</v>
      </c>
      <c r="H245" s="17">
        <v>0</v>
      </c>
      <c r="I245" s="17">
        <v>1</v>
      </c>
      <c r="J245" s="17">
        <v>3</v>
      </c>
      <c r="K245" s="17">
        <v>0</v>
      </c>
      <c r="L245" s="17">
        <v>1</v>
      </c>
      <c r="M245" s="17">
        <v>0</v>
      </c>
      <c r="N245" s="17">
        <v>2</v>
      </c>
      <c r="O245" s="17">
        <v>4</v>
      </c>
      <c r="P245" s="17">
        <v>5</v>
      </c>
      <c r="Q245" s="17">
        <v>11</v>
      </c>
      <c r="R245" s="18">
        <v>28</v>
      </c>
      <c r="T245" s="7"/>
    </row>
    <row r="246" spans="1:20" x14ac:dyDescent="0.3">
      <c r="A246" s="16" t="s">
        <v>32</v>
      </c>
      <c r="B246" s="17">
        <v>0</v>
      </c>
      <c r="C246" s="17">
        <v>1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1</v>
      </c>
      <c r="K246" s="17">
        <v>0</v>
      </c>
      <c r="L246" s="17">
        <v>1</v>
      </c>
      <c r="M246" s="17">
        <v>1</v>
      </c>
      <c r="N246" s="17">
        <v>4</v>
      </c>
      <c r="O246" s="17">
        <v>5</v>
      </c>
      <c r="P246" s="17">
        <v>7</v>
      </c>
      <c r="Q246" s="17">
        <v>8</v>
      </c>
      <c r="R246" s="18">
        <v>28</v>
      </c>
      <c r="T246" s="7"/>
    </row>
    <row r="247" spans="1:20" x14ac:dyDescent="0.3">
      <c r="A247" s="16" t="s">
        <v>33</v>
      </c>
      <c r="B247" s="17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1</v>
      </c>
      <c r="M247" s="17">
        <v>1</v>
      </c>
      <c r="N247" s="17">
        <v>1</v>
      </c>
      <c r="O247" s="17">
        <v>3</v>
      </c>
      <c r="P247" s="17">
        <v>3</v>
      </c>
      <c r="Q247" s="17">
        <v>21</v>
      </c>
      <c r="R247" s="18">
        <v>30</v>
      </c>
      <c r="T247" s="7"/>
    </row>
    <row r="248" spans="1:20" x14ac:dyDescent="0.3">
      <c r="A248" s="16" t="s">
        <v>34</v>
      </c>
      <c r="B248" s="17">
        <v>0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1</v>
      </c>
      <c r="M248" s="17">
        <v>1</v>
      </c>
      <c r="N248" s="17">
        <v>1</v>
      </c>
      <c r="O248" s="17">
        <v>4</v>
      </c>
      <c r="P248" s="17">
        <v>3</v>
      </c>
      <c r="Q248" s="17">
        <v>24</v>
      </c>
      <c r="R248" s="18">
        <v>34</v>
      </c>
      <c r="T248" s="7"/>
    </row>
    <row r="249" spans="1:20" x14ac:dyDescent="0.3">
      <c r="A249" s="16" t="s">
        <v>35</v>
      </c>
      <c r="B249" s="17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1</v>
      </c>
      <c r="H249" s="17">
        <v>1</v>
      </c>
      <c r="I249" s="17">
        <v>3</v>
      </c>
      <c r="J249" s="17">
        <v>0</v>
      </c>
      <c r="K249" s="17">
        <v>0</v>
      </c>
      <c r="L249" s="17">
        <v>6</v>
      </c>
      <c r="M249" s="17">
        <v>3</v>
      </c>
      <c r="N249" s="17">
        <v>2</v>
      </c>
      <c r="O249" s="17">
        <v>3</v>
      </c>
      <c r="P249" s="17">
        <v>5</v>
      </c>
      <c r="Q249" s="17">
        <v>14</v>
      </c>
      <c r="R249" s="18">
        <v>38</v>
      </c>
      <c r="T249" s="7"/>
    </row>
    <row r="250" spans="1:20" x14ac:dyDescent="0.3">
      <c r="A250" s="16" t="s">
        <v>36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1</v>
      </c>
      <c r="H250" s="17">
        <v>1</v>
      </c>
      <c r="I250" s="17">
        <v>1</v>
      </c>
      <c r="J250" s="17">
        <v>3</v>
      </c>
      <c r="K250" s="17">
        <v>2</v>
      </c>
      <c r="L250" s="17">
        <v>4</v>
      </c>
      <c r="M250" s="17">
        <v>2</v>
      </c>
      <c r="N250" s="17">
        <v>5</v>
      </c>
      <c r="O250" s="17">
        <v>8</v>
      </c>
      <c r="P250" s="17">
        <v>8</v>
      </c>
      <c r="Q250" s="17">
        <v>19</v>
      </c>
      <c r="R250" s="18">
        <v>54</v>
      </c>
      <c r="T250" s="7"/>
    </row>
    <row r="251" spans="1:20" x14ac:dyDescent="0.3">
      <c r="A251" s="16" t="s">
        <v>37</v>
      </c>
      <c r="B251" s="17">
        <v>0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1</v>
      </c>
      <c r="J251" s="17">
        <v>0</v>
      </c>
      <c r="K251" s="17">
        <v>1</v>
      </c>
      <c r="L251" s="17">
        <v>2</v>
      </c>
      <c r="M251" s="17">
        <v>1</v>
      </c>
      <c r="N251" s="17">
        <v>8</v>
      </c>
      <c r="O251" s="17">
        <v>5</v>
      </c>
      <c r="P251" s="17">
        <v>5</v>
      </c>
      <c r="Q251" s="17">
        <v>39</v>
      </c>
      <c r="R251" s="18">
        <v>62</v>
      </c>
      <c r="T251" s="7"/>
    </row>
    <row r="252" spans="1:20" x14ac:dyDescent="0.3">
      <c r="A252" s="16" t="s">
        <v>38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1</v>
      </c>
      <c r="H252" s="17">
        <v>0</v>
      </c>
      <c r="I252" s="17">
        <v>0</v>
      </c>
      <c r="J252" s="17">
        <v>2</v>
      </c>
      <c r="K252" s="17">
        <v>0</v>
      </c>
      <c r="L252" s="17">
        <v>2</v>
      </c>
      <c r="M252" s="17">
        <v>3</v>
      </c>
      <c r="N252" s="17">
        <v>1</v>
      </c>
      <c r="O252" s="17">
        <v>1</v>
      </c>
      <c r="P252" s="17">
        <v>1</v>
      </c>
      <c r="Q252" s="17">
        <v>9</v>
      </c>
      <c r="R252" s="18">
        <v>20</v>
      </c>
      <c r="T252" s="7"/>
    </row>
    <row r="253" spans="1:20" x14ac:dyDescent="0.3">
      <c r="A253" s="16" t="s">
        <v>39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1</v>
      </c>
      <c r="P253" s="17">
        <v>0</v>
      </c>
      <c r="Q253" s="17">
        <v>4</v>
      </c>
      <c r="R253" s="18">
        <v>5</v>
      </c>
      <c r="T253" s="7"/>
    </row>
    <row r="254" spans="1:20" x14ac:dyDescent="0.3">
      <c r="A254" s="16" t="s">
        <v>40</v>
      </c>
      <c r="B254" s="17">
        <v>0</v>
      </c>
      <c r="C254" s="17">
        <v>0</v>
      </c>
      <c r="D254" s="17">
        <v>1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1</v>
      </c>
      <c r="K254" s="17">
        <v>1</v>
      </c>
      <c r="L254" s="17">
        <v>1</v>
      </c>
      <c r="M254" s="17">
        <v>0</v>
      </c>
      <c r="N254" s="17">
        <v>1</v>
      </c>
      <c r="O254" s="17">
        <v>1</v>
      </c>
      <c r="P254" s="17">
        <v>1</v>
      </c>
      <c r="Q254" s="17">
        <v>7</v>
      </c>
      <c r="R254" s="18">
        <v>14</v>
      </c>
      <c r="T254" s="7"/>
    </row>
    <row r="255" spans="1:20" x14ac:dyDescent="0.3">
      <c r="A255" s="16" t="s">
        <v>41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1</v>
      </c>
      <c r="I255" s="17">
        <v>1</v>
      </c>
      <c r="J255" s="17">
        <v>0</v>
      </c>
      <c r="K255" s="17">
        <v>0</v>
      </c>
      <c r="L255" s="17">
        <v>2</v>
      </c>
      <c r="M255" s="17">
        <v>7</v>
      </c>
      <c r="N255" s="17">
        <v>5</v>
      </c>
      <c r="O255" s="17">
        <v>4</v>
      </c>
      <c r="P255" s="17">
        <v>2</v>
      </c>
      <c r="Q255" s="17">
        <v>8</v>
      </c>
      <c r="R255" s="18">
        <v>30</v>
      </c>
      <c r="T255" s="7"/>
    </row>
    <row r="256" spans="1:20" x14ac:dyDescent="0.3">
      <c r="A256" s="16" t="s">
        <v>42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1</v>
      </c>
      <c r="H256" s="17">
        <v>0</v>
      </c>
      <c r="I256" s="17">
        <v>0</v>
      </c>
      <c r="J256" s="17">
        <v>3</v>
      </c>
      <c r="K256" s="17">
        <v>1</v>
      </c>
      <c r="L256" s="17">
        <v>3</v>
      </c>
      <c r="M256" s="17">
        <v>10</v>
      </c>
      <c r="N256" s="17">
        <v>3</v>
      </c>
      <c r="O256" s="17">
        <v>6</v>
      </c>
      <c r="P256" s="17">
        <v>3</v>
      </c>
      <c r="Q256" s="17">
        <v>16</v>
      </c>
      <c r="R256" s="18">
        <v>46</v>
      </c>
      <c r="T256" s="7"/>
    </row>
    <row r="257" spans="1:20" x14ac:dyDescent="0.3">
      <c r="A257" s="16" t="s">
        <v>43</v>
      </c>
      <c r="B257" s="17">
        <v>0</v>
      </c>
      <c r="C257" s="17"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v>3</v>
      </c>
      <c r="I257" s="17">
        <v>1</v>
      </c>
      <c r="J257" s="17">
        <v>2</v>
      </c>
      <c r="K257" s="17">
        <v>0</v>
      </c>
      <c r="L257" s="17">
        <v>1</v>
      </c>
      <c r="M257" s="17">
        <v>1</v>
      </c>
      <c r="N257" s="17">
        <v>2</v>
      </c>
      <c r="O257" s="17">
        <v>4</v>
      </c>
      <c r="P257" s="17">
        <v>2</v>
      </c>
      <c r="Q257" s="17">
        <v>7</v>
      </c>
      <c r="R257" s="18">
        <v>23</v>
      </c>
      <c r="T257" s="7"/>
    </row>
    <row r="258" spans="1:20" x14ac:dyDescent="0.3">
      <c r="A258" s="16" t="s">
        <v>44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1</v>
      </c>
      <c r="N258" s="17">
        <v>1</v>
      </c>
      <c r="O258" s="17">
        <v>0</v>
      </c>
      <c r="P258" s="17">
        <v>0</v>
      </c>
      <c r="Q258" s="17">
        <v>25</v>
      </c>
      <c r="R258" s="18">
        <f>SUM(B258:Q258)</f>
        <v>27</v>
      </c>
      <c r="T258" s="7"/>
    </row>
    <row r="259" spans="1:20" x14ac:dyDescent="0.3">
      <c r="A259" s="16" t="s">
        <v>45</v>
      </c>
      <c r="B259" s="17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1</v>
      </c>
      <c r="H259" s="17">
        <v>0</v>
      </c>
      <c r="I259" s="17">
        <v>1</v>
      </c>
      <c r="J259" s="17">
        <v>1</v>
      </c>
      <c r="K259" s="17">
        <v>1</v>
      </c>
      <c r="L259" s="17">
        <v>4</v>
      </c>
      <c r="M259" s="17">
        <v>2</v>
      </c>
      <c r="N259" s="17">
        <v>4</v>
      </c>
      <c r="O259" s="17">
        <v>8</v>
      </c>
      <c r="P259" s="17">
        <v>10</v>
      </c>
      <c r="Q259" s="17">
        <v>25</v>
      </c>
      <c r="R259" s="18">
        <v>57</v>
      </c>
      <c r="T259" s="7"/>
    </row>
    <row r="260" spans="1:20" x14ac:dyDescent="0.3">
      <c r="A260" s="16" t="s">
        <v>46</v>
      </c>
      <c r="B260" s="17">
        <v>2</v>
      </c>
      <c r="C260" s="17">
        <v>0</v>
      </c>
      <c r="D260" s="17">
        <v>0</v>
      </c>
      <c r="E260" s="17">
        <v>1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1</v>
      </c>
      <c r="L260" s="17">
        <v>3</v>
      </c>
      <c r="M260" s="17">
        <v>4</v>
      </c>
      <c r="N260" s="17">
        <v>2</v>
      </c>
      <c r="O260" s="17">
        <v>3</v>
      </c>
      <c r="P260" s="17">
        <v>4</v>
      </c>
      <c r="Q260" s="17">
        <v>7</v>
      </c>
      <c r="R260" s="18">
        <v>27</v>
      </c>
      <c r="T260" s="7"/>
    </row>
    <row r="261" spans="1:20" x14ac:dyDescent="0.3">
      <c r="A261" s="16" t="s">
        <v>47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1</v>
      </c>
      <c r="K261" s="17">
        <v>2</v>
      </c>
      <c r="L261" s="17">
        <v>3</v>
      </c>
      <c r="M261" s="17">
        <v>0</v>
      </c>
      <c r="N261" s="17">
        <v>6</v>
      </c>
      <c r="O261" s="17">
        <v>5</v>
      </c>
      <c r="P261" s="17">
        <v>3</v>
      </c>
      <c r="Q261" s="17">
        <v>13</v>
      </c>
      <c r="R261" s="18">
        <v>33</v>
      </c>
      <c r="T261" s="7"/>
    </row>
    <row r="262" spans="1:20" x14ac:dyDescent="0.3">
      <c r="A262" s="16" t="s">
        <v>48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1</v>
      </c>
      <c r="M262" s="17">
        <v>0</v>
      </c>
      <c r="N262" s="17">
        <v>0</v>
      </c>
      <c r="O262" s="17">
        <v>0</v>
      </c>
      <c r="P262" s="17">
        <v>2</v>
      </c>
      <c r="Q262" s="17">
        <v>18</v>
      </c>
      <c r="R262" s="18">
        <v>21</v>
      </c>
      <c r="T262" s="7"/>
    </row>
    <row r="263" spans="1:20" x14ac:dyDescent="0.3">
      <c r="A263" s="16" t="s">
        <v>49</v>
      </c>
      <c r="B263" s="17">
        <v>1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1</v>
      </c>
      <c r="L263" s="17">
        <v>2</v>
      </c>
      <c r="M263" s="17">
        <v>1</v>
      </c>
      <c r="N263" s="17">
        <v>1</v>
      </c>
      <c r="O263" s="17">
        <v>1</v>
      </c>
      <c r="P263" s="17">
        <v>4</v>
      </c>
      <c r="Q263" s="17">
        <v>10</v>
      </c>
      <c r="R263" s="18">
        <v>21</v>
      </c>
      <c r="T263" s="7"/>
    </row>
    <row r="264" spans="1:20" x14ac:dyDescent="0.3">
      <c r="A264" s="16" t="s">
        <v>50</v>
      </c>
      <c r="B264" s="17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0</v>
      </c>
      <c r="I264" s="17">
        <v>1</v>
      </c>
      <c r="J264" s="17">
        <v>1</v>
      </c>
      <c r="K264" s="17">
        <v>1</v>
      </c>
      <c r="L264" s="17">
        <v>2</v>
      </c>
      <c r="M264" s="17">
        <v>0</v>
      </c>
      <c r="N264" s="17">
        <v>1</v>
      </c>
      <c r="O264" s="17">
        <v>1</v>
      </c>
      <c r="P264" s="17">
        <v>5</v>
      </c>
      <c r="Q264" s="17">
        <v>18</v>
      </c>
      <c r="R264" s="18">
        <v>30</v>
      </c>
      <c r="T264" s="7"/>
    </row>
    <row r="265" spans="1:20" x14ac:dyDescent="0.3">
      <c r="A265" s="16" t="s">
        <v>51</v>
      </c>
      <c r="B265" s="17">
        <v>0</v>
      </c>
      <c r="C265" s="17">
        <v>0</v>
      </c>
      <c r="D265" s="17">
        <v>0</v>
      </c>
      <c r="E265" s="17">
        <v>0</v>
      </c>
      <c r="F265" s="17">
        <v>1</v>
      </c>
      <c r="G265" s="17">
        <v>0</v>
      </c>
      <c r="H265" s="17">
        <v>0</v>
      </c>
      <c r="I265" s="17">
        <v>1</v>
      </c>
      <c r="J265" s="17">
        <v>0</v>
      </c>
      <c r="K265" s="17">
        <v>0</v>
      </c>
      <c r="L265" s="17">
        <v>0</v>
      </c>
      <c r="M265" s="17">
        <v>2</v>
      </c>
      <c r="N265" s="17">
        <v>0</v>
      </c>
      <c r="O265" s="17">
        <v>2</v>
      </c>
      <c r="P265" s="17">
        <v>5</v>
      </c>
      <c r="Q265" s="17">
        <v>21</v>
      </c>
      <c r="R265" s="18">
        <v>32</v>
      </c>
      <c r="T265" s="7"/>
    </row>
    <row r="266" spans="1:20" x14ac:dyDescent="0.3">
      <c r="A266" s="16" t="s">
        <v>52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1</v>
      </c>
      <c r="R266" s="18">
        <v>1</v>
      </c>
      <c r="T266" s="7"/>
    </row>
    <row r="267" spans="1:20" x14ac:dyDescent="0.3">
      <c r="A267" s="16" t="s">
        <v>53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1</v>
      </c>
      <c r="M267" s="17">
        <v>0</v>
      </c>
      <c r="N267" s="17">
        <v>1</v>
      </c>
      <c r="O267" s="17">
        <v>0</v>
      </c>
      <c r="P267" s="17">
        <v>2</v>
      </c>
      <c r="Q267" s="17">
        <v>14</v>
      </c>
      <c r="R267" s="18">
        <v>18</v>
      </c>
      <c r="T267" s="7"/>
    </row>
    <row r="268" spans="1:20" x14ac:dyDescent="0.3">
      <c r="A268" s="16" t="s">
        <v>54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1</v>
      </c>
      <c r="J268" s="17">
        <v>0</v>
      </c>
      <c r="K268" s="17">
        <v>0</v>
      </c>
      <c r="L268" s="17">
        <v>1</v>
      </c>
      <c r="M268" s="17">
        <v>0</v>
      </c>
      <c r="N268" s="17">
        <v>1</v>
      </c>
      <c r="O268" s="17">
        <v>2</v>
      </c>
      <c r="P268" s="17">
        <v>4</v>
      </c>
      <c r="Q268" s="17">
        <v>28</v>
      </c>
      <c r="R268" s="18">
        <v>37</v>
      </c>
      <c r="T268" s="7"/>
    </row>
    <row r="269" spans="1:20" x14ac:dyDescent="0.3">
      <c r="A269" s="16" t="s">
        <v>55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2</v>
      </c>
      <c r="N269" s="17">
        <v>1</v>
      </c>
      <c r="O269" s="17">
        <v>0</v>
      </c>
      <c r="P269" s="17">
        <v>2</v>
      </c>
      <c r="Q269" s="17">
        <v>9</v>
      </c>
      <c r="R269" s="18">
        <v>14</v>
      </c>
      <c r="T269" s="7"/>
    </row>
    <row r="270" spans="1:20" x14ac:dyDescent="0.3">
      <c r="A270" s="16" t="s">
        <v>56</v>
      </c>
      <c r="B270" s="17">
        <v>0</v>
      </c>
      <c r="C270" s="17">
        <v>0</v>
      </c>
      <c r="D270" s="17">
        <v>0</v>
      </c>
      <c r="E270" s="17">
        <v>1</v>
      </c>
      <c r="F270" s="17">
        <v>0</v>
      </c>
      <c r="G270" s="17">
        <v>0</v>
      </c>
      <c r="H270" s="17">
        <v>0</v>
      </c>
      <c r="I270" s="17">
        <v>1</v>
      </c>
      <c r="J270" s="17">
        <v>0</v>
      </c>
      <c r="K270" s="17">
        <v>3</v>
      </c>
      <c r="L270" s="17">
        <v>2</v>
      </c>
      <c r="M270" s="17">
        <v>1</v>
      </c>
      <c r="N270" s="17">
        <v>4</v>
      </c>
      <c r="O270" s="17">
        <v>2</v>
      </c>
      <c r="P270" s="17">
        <v>3</v>
      </c>
      <c r="Q270" s="17">
        <v>8</v>
      </c>
      <c r="R270" s="18">
        <v>25</v>
      </c>
      <c r="T270" s="7"/>
    </row>
    <row r="271" spans="1:20" x14ac:dyDescent="0.3">
      <c r="A271" s="16" t="s">
        <v>57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1</v>
      </c>
      <c r="N271" s="17">
        <v>0</v>
      </c>
      <c r="O271" s="17">
        <v>0</v>
      </c>
      <c r="P271" s="17">
        <v>2</v>
      </c>
      <c r="Q271" s="17">
        <v>3</v>
      </c>
      <c r="R271" s="18">
        <v>6</v>
      </c>
      <c r="T271" s="7"/>
    </row>
    <row r="272" spans="1:20" x14ac:dyDescent="0.3">
      <c r="A272" s="16" t="s">
        <v>58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2</v>
      </c>
      <c r="I272" s="17">
        <v>0</v>
      </c>
      <c r="J272" s="17">
        <v>1</v>
      </c>
      <c r="K272" s="17">
        <v>0</v>
      </c>
      <c r="L272" s="17">
        <v>1</v>
      </c>
      <c r="M272" s="17">
        <v>0</v>
      </c>
      <c r="N272" s="17">
        <v>1</v>
      </c>
      <c r="O272" s="17">
        <v>2</v>
      </c>
      <c r="P272" s="17">
        <v>2</v>
      </c>
      <c r="Q272" s="17">
        <v>2</v>
      </c>
      <c r="R272" s="18">
        <v>11</v>
      </c>
      <c r="T272" s="7"/>
    </row>
    <row r="273" spans="1:20" x14ac:dyDescent="0.3">
      <c r="A273" s="16" t="s">
        <v>59</v>
      </c>
      <c r="B273" s="17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1</v>
      </c>
      <c r="H273" s="17">
        <v>1</v>
      </c>
      <c r="I273" s="17">
        <v>0</v>
      </c>
      <c r="J273" s="17">
        <v>1</v>
      </c>
      <c r="K273" s="17">
        <v>0</v>
      </c>
      <c r="L273" s="17">
        <v>1</v>
      </c>
      <c r="M273" s="17">
        <v>1</v>
      </c>
      <c r="N273" s="17">
        <v>0</v>
      </c>
      <c r="O273" s="17">
        <v>5</v>
      </c>
      <c r="P273" s="17">
        <v>2</v>
      </c>
      <c r="Q273" s="17">
        <v>12</v>
      </c>
      <c r="R273" s="18">
        <v>24</v>
      </c>
      <c r="T273" s="7"/>
    </row>
    <row r="274" spans="1:20" x14ac:dyDescent="0.3">
      <c r="A274" s="16" t="s">
        <v>60</v>
      </c>
      <c r="B274" s="17">
        <v>0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3</v>
      </c>
      <c r="M274" s="17">
        <v>1</v>
      </c>
      <c r="N274" s="17">
        <v>1</v>
      </c>
      <c r="O274" s="17">
        <v>1</v>
      </c>
      <c r="P274" s="17">
        <v>6</v>
      </c>
      <c r="Q274" s="17">
        <v>22</v>
      </c>
      <c r="R274" s="18">
        <v>34</v>
      </c>
      <c r="T274" s="7"/>
    </row>
    <row r="275" spans="1:20" x14ac:dyDescent="0.3">
      <c r="A275" s="16" t="s">
        <v>61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1</v>
      </c>
      <c r="M275" s="17">
        <v>1</v>
      </c>
      <c r="N275" s="17">
        <v>1</v>
      </c>
      <c r="O275" s="17">
        <v>2</v>
      </c>
      <c r="P275" s="17">
        <v>3</v>
      </c>
      <c r="Q275" s="17">
        <v>27</v>
      </c>
      <c r="R275" s="18">
        <v>35</v>
      </c>
      <c r="T275" s="7"/>
    </row>
    <row r="276" spans="1:20" x14ac:dyDescent="0.3">
      <c r="A276" s="16" t="s">
        <v>62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1</v>
      </c>
      <c r="M276" s="17">
        <v>1</v>
      </c>
      <c r="N276" s="17">
        <v>1</v>
      </c>
      <c r="O276" s="17">
        <v>1</v>
      </c>
      <c r="P276" s="17">
        <v>3</v>
      </c>
      <c r="Q276" s="17">
        <v>8</v>
      </c>
      <c r="R276" s="18">
        <v>15</v>
      </c>
      <c r="T276" s="7"/>
    </row>
    <row r="277" spans="1:20" x14ac:dyDescent="0.3">
      <c r="A277" s="16" t="s">
        <v>63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18</v>
      </c>
      <c r="R277" s="18">
        <v>18</v>
      </c>
      <c r="T277" s="7"/>
    </row>
    <row r="278" spans="1:20" x14ac:dyDescent="0.3">
      <c r="A278" s="16" t="s">
        <v>64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3</v>
      </c>
      <c r="M278" s="17">
        <v>2</v>
      </c>
      <c r="N278" s="17">
        <v>4</v>
      </c>
      <c r="O278" s="17">
        <v>6</v>
      </c>
      <c r="P278" s="17">
        <v>3</v>
      </c>
      <c r="Q278" s="17">
        <v>18</v>
      </c>
      <c r="R278" s="18">
        <v>36</v>
      </c>
      <c r="T278" s="7"/>
    </row>
    <row r="279" spans="1:20" x14ac:dyDescent="0.3">
      <c r="A279" s="16" t="s">
        <v>65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1</v>
      </c>
      <c r="L279" s="17">
        <v>1</v>
      </c>
      <c r="M279" s="17">
        <v>1</v>
      </c>
      <c r="N279" s="17">
        <v>0</v>
      </c>
      <c r="O279" s="17">
        <v>1</v>
      </c>
      <c r="P279" s="17">
        <v>2</v>
      </c>
      <c r="Q279" s="17">
        <v>10</v>
      </c>
      <c r="R279" s="18">
        <v>16</v>
      </c>
      <c r="T279" s="7"/>
    </row>
    <row r="280" spans="1:20" x14ac:dyDescent="0.3">
      <c r="A280" s="16" t="s">
        <v>66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1</v>
      </c>
      <c r="K280" s="17">
        <v>1</v>
      </c>
      <c r="L280" s="17">
        <v>0</v>
      </c>
      <c r="M280" s="17">
        <v>2</v>
      </c>
      <c r="N280" s="17">
        <v>3</v>
      </c>
      <c r="O280" s="17">
        <v>1</v>
      </c>
      <c r="P280" s="17">
        <v>2</v>
      </c>
      <c r="Q280" s="17">
        <v>10</v>
      </c>
      <c r="R280" s="18">
        <v>20</v>
      </c>
      <c r="T280" s="7"/>
    </row>
    <row r="281" spans="1:20" x14ac:dyDescent="0.3">
      <c r="A281" s="16" t="s">
        <v>67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1</v>
      </c>
      <c r="L281" s="17">
        <v>0</v>
      </c>
      <c r="M281" s="17">
        <v>1</v>
      </c>
      <c r="N281" s="17">
        <v>0</v>
      </c>
      <c r="O281" s="17">
        <v>0</v>
      </c>
      <c r="P281" s="17">
        <v>2</v>
      </c>
      <c r="Q281" s="17">
        <v>10</v>
      </c>
      <c r="R281" s="18">
        <v>14</v>
      </c>
      <c r="T281" s="7"/>
    </row>
    <row r="282" spans="1:20" x14ac:dyDescent="0.3">
      <c r="A282" s="16" t="s">
        <v>68</v>
      </c>
      <c r="B282" s="17">
        <v>1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1</v>
      </c>
      <c r="I282" s="17">
        <v>0</v>
      </c>
      <c r="J282" s="17">
        <v>0</v>
      </c>
      <c r="K282" s="17">
        <v>0</v>
      </c>
      <c r="L282" s="17">
        <v>0</v>
      </c>
      <c r="M282" s="17">
        <v>1</v>
      </c>
      <c r="N282" s="17">
        <v>0</v>
      </c>
      <c r="O282" s="17">
        <v>1</v>
      </c>
      <c r="P282" s="17">
        <v>5</v>
      </c>
      <c r="Q282" s="17">
        <v>15</v>
      </c>
      <c r="R282" s="18">
        <v>24</v>
      </c>
      <c r="T282" s="7"/>
    </row>
    <row r="283" spans="1:20" x14ac:dyDescent="0.3">
      <c r="A283" s="16" t="s">
        <v>69</v>
      </c>
      <c r="B283" s="17">
        <v>1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2</v>
      </c>
      <c r="J283" s="17">
        <v>3</v>
      </c>
      <c r="K283" s="17">
        <v>1</v>
      </c>
      <c r="L283" s="17">
        <v>5</v>
      </c>
      <c r="M283" s="17">
        <v>6</v>
      </c>
      <c r="N283" s="17">
        <v>12</v>
      </c>
      <c r="O283" s="17">
        <v>5</v>
      </c>
      <c r="P283" s="17">
        <v>6</v>
      </c>
      <c r="Q283" s="17">
        <v>35</v>
      </c>
      <c r="R283" s="18">
        <v>76</v>
      </c>
      <c r="T283" s="7"/>
    </row>
    <row r="284" spans="1:20" x14ac:dyDescent="0.3">
      <c r="A284" s="16" t="s">
        <v>70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1</v>
      </c>
      <c r="M284" s="17">
        <v>1</v>
      </c>
      <c r="N284" s="17">
        <v>4</v>
      </c>
      <c r="O284" s="17">
        <v>1</v>
      </c>
      <c r="P284" s="17">
        <v>2</v>
      </c>
      <c r="Q284" s="17">
        <v>23</v>
      </c>
      <c r="R284" s="18">
        <v>32</v>
      </c>
      <c r="T284" s="7"/>
    </row>
    <row r="285" spans="1:20" x14ac:dyDescent="0.3">
      <c r="A285" s="16" t="s">
        <v>71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</v>
      </c>
      <c r="O285" s="17">
        <v>5</v>
      </c>
      <c r="P285" s="17">
        <v>6</v>
      </c>
      <c r="Q285" s="17">
        <v>32</v>
      </c>
      <c r="R285" s="18">
        <v>44</v>
      </c>
      <c r="T285" s="7"/>
    </row>
    <row r="286" spans="1:20" x14ac:dyDescent="0.3">
      <c r="A286" s="16" t="s">
        <v>72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3</v>
      </c>
      <c r="O286" s="17">
        <v>2</v>
      </c>
      <c r="P286" s="17">
        <v>2</v>
      </c>
      <c r="Q286" s="17">
        <v>21</v>
      </c>
      <c r="R286" s="18">
        <v>28</v>
      </c>
      <c r="T286" s="7"/>
    </row>
    <row r="287" spans="1:20" x14ac:dyDescent="0.3">
      <c r="A287" s="16" t="s">
        <v>73</v>
      </c>
      <c r="B287" s="17">
        <v>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2</v>
      </c>
      <c r="I287" s="17">
        <v>0</v>
      </c>
      <c r="J287" s="17">
        <v>0</v>
      </c>
      <c r="K287" s="17">
        <v>1</v>
      </c>
      <c r="L287" s="17">
        <v>2</v>
      </c>
      <c r="M287" s="17">
        <v>1</v>
      </c>
      <c r="N287" s="17">
        <v>1</v>
      </c>
      <c r="O287" s="17">
        <v>4</v>
      </c>
      <c r="P287" s="17">
        <v>2</v>
      </c>
      <c r="Q287" s="17">
        <v>18</v>
      </c>
      <c r="R287" s="18">
        <v>31</v>
      </c>
      <c r="T287" s="7"/>
    </row>
    <row r="288" spans="1:20" x14ac:dyDescent="0.3">
      <c r="A288" s="16" t="s">
        <v>74</v>
      </c>
      <c r="B288" s="17">
        <v>0</v>
      </c>
      <c r="C288" s="17">
        <v>0</v>
      </c>
      <c r="D288" s="17">
        <v>0</v>
      </c>
      <c r="E288" s="17">
        <v>0</v>
      </c>
      <c r="F288" s="17">
        <v>1</v>
      </c>
      <c r="G288" s="17">
        <v>0</v>
      </c>
      <c r="H288" s="17">
        <v>0</v>
      </c>
      <c r="I288" s="17">
        <v>0</v>
      </c>
      <c r="J288" s="17">
        <v>0</v>
      </c>
      <c r="K288" s="17">
        <v>2</v>
      </c>
      <c r="L288" s="17">
        <v>1</v>
      </c>
      <c r="M288" s="17">
        <v>6</v>
      </c>
      <c r="N288" s="17">
        <v>2</v>
      </c>
      <c r="O288" s="17">
        <v>5</v>
      </c>
      <c r="P288" s="17">
        <v>5</v>
      </c>
      <c r="Q288" s="17">
        <v>19</v>
      </c>
      <c r="R288" s="18">
        <v>41</v>
      </c>
      <c r="T288" s="7"/>
    </row>
    <row r="289" spans="1:20" x14ac:dyDescent="0.3">
      <c r="A289" s="16" t="s">
        <v>75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1</v>
      </c>
      <c r="J289" s="17">
        <v>0</v>
      </c>
      <c r="K289" s="17">
        <v>0</v>
      </c>
      <c r="L289" s="17">
        <v>4</v>
      </c>
      <c r="M289" s="17">
        <v>0</v>
      </c>
      <c r="N289" s="17">
        <v>2</v>
      </c>
      <c r="O289" s="17">
        <v>4</v>
      </c>
      <c r="P289" s="17">
        <v>3</v>
      </c>
      <c r="Q289" s="17">
        <v>15</v>
      </c>
      <c r="R289" s="18">
        <v>29</v>
      </c>
      <c r="T289" s="7"/>
    </row>
    <row r="290" spans="1:20" x14ac:dyDescent="0.3">
      <c r="A290" s="16" t="s">
        <v>76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1</v>
      </c>
      <c r="J290" s="17">
        <v>0</v>
      </c>
      <c r="K290" s="17">
        <v>0</v>
      </c>
      <c r="L290" s="17">
        <v>0</v>
      </c>
      <c r="M290" s="17">
        <v>2</v>
      </c>
      <c r="N290" s="17">
        <v>0</v>
      </c>
      <c r="O290" s="17">
        <v>5</v>
      </c>
      <c r="P290" s="17">
        <v>4</v>
      </c>
      <c r="Q290" s="17">
        <v>12</v>
      </c>
      <c r="R290" s="18">
        <v>24</v>
      </c>
      <c r="T290" s="7"/>
    </row>
    <row r="291" spans="1:20" x14ac:dyDescent="0.3">
      <c r="A291" s="16" t="s">
        <v>77</v>
      </c>
      <c r="B291" s="17">
        <v>0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3</v>
      </c>
      <c r="K291" s="17">
        <v>1</v>
      </c>
      <c r="L291" s="17">
        <v>0</v>
      </c>
      <c r="M291" s="17">
        <v>0</v>
      </c>
      <c r="N291" s="17">
        <v>2</v>
      </c>
      <c r="O291" s="17">
        <v>5</v>
      </c>
      <c r="P291" s="17">
        <v>7</v>
      </c>
      <c r="Q291" s="17">
        <v>5</v>
      </c>
      <c r="R291" s="18">
        <v>23</v>
      </c>
      <c r="T291" s="7"/>
    </row>
    <row r="292" spans="1:20" x14ac:dyDescent="0.3">
      <c r="A292" s="16" t="s">
        <v>78</v>
      </c>
      <c r="B292" s="17">
        <v>0</v>
      </c>
      <c r="C292" s="17">
        <v>0</v>
      </c>
      <c r="D292" s="17">
        <v>0</v>
      </c>
      <c r="E292" s="17">
        <v>0</v>
      </c>
      <c r="F292" s="17">
        <v>0</v>
      </c>
      <c r="G292" s="17">
        <v>3</v>
      </c>
      <c r="H292" s="17">
        <v>0</v>
      </c>
      <c r="I292" s="17">
        <v>0</v>
      </c>
      <c r="J292" s="17">
        <v>4</v>
      </c>
      <c r="K292" s="17">
        <v>1</v>
      </c>
      <c r="L292" s="17">
        <v>2</v>
      </c>
      <c r="M292" s="17">
        <v>2</v>
      </c>
      <c r="N292" s="17">
        <v>7</v>
      </c>
      <c r="O292" s="17">
        <v>5</v>
      </c>
      <c r="P292" s="17">
        <v>10</v>
      </c>
      <c r="Q292" s="17">
        <v>35</v>
      </c>
      <c r="R292" s="18">
        <v>69</v>
      </c>
      <c r="T292" s="7"/>
    </row>
    <row r="293" spans="1:20" x14ac:dyDescent="0.3">
      <c r="A293" s="16" t="s">
        <v>79</v>
      </c>
      <c r="B293" s="17">
        <v>0</v>
      </c>
      <c r="C293" s="17">
        <v>0</v>
      </c>
      <c r="D293" s="17">
        <v>0</v>
      </c>
      <c r="E293" s="17">
        <v>0</v>
      </c>
      <c r="F293" s="17">
        <v>1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1</v>
      </c>
      <c r="N293" s="17">
        <v>2</v>
      </c>
      <c r="O293" s="17">
        <v>3</v>
      </c>
      <c r="P293" s="17">
        <v>5</v>
      </c>
      <c r="Q293" s="17">
        <v>27</v>
      </c>
      <c r="R293" s="18">
        <v>39</v>
      </c>
      <c r="T293" s="7"/>
    </row>
    <row r="294" spans="1:20" x14ac:dyDescent="0.3">
      <c r="A294" s="16" t="s">
        <v>80</v>
      </c>
      <c r="B294" s="17">
        <v>0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1</v>
      </c>
      <c r="J294" s="17">
        <v>0</v>
      </c>
      <c r="K294" s="17">
        <v>0</v>
      </c>
      <c r="L294" s="17">
        <v>0</v>
      </c>
      <c r="M294" s="17">
        <v>0</v>
      </c>
      <c r="N294" s="17">
        <v>1</v>
      </c>
      <c r="O294" s="17">
        <v>0</v>
      </c>
      <c r="P294" s="17">
        <v>1</v>
      </c>
      <c r="Q294" s="17">
        <v>4</v>
      </c>
      <c r="R294" s="18">
        <v>7</v>
      </c>
      <c r="T294" s="7"/>
    </row>
    <row r="295" spans="1:20" x14ac:dyDescent="0.3">
      <c r="A295" s="16" t="s">
        <v>81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1</v>
      </c>
      <c r="M295" s="17">
        <v>1</v>
      </c>
      <c r="N295" s="17">
        <v>1</v>
      </c>
      <c r="O295" s="17">
        <v>0</v>
      </c>
      <c r="P295" s="17">
        <v>0</v>
      </c>
      <c r="Q295" s="17">
        <v>8</v>
      </c>
      <c r="R295" s="18">
        <v>11</v>
      </c>
      <c r="T295" s="7"/>
    </row>
    <row r="296" spans="1:20" x14ac:dyDescent="0.3">
      <c r="A296" s="16" t="s">
        <v>82</v>
      </c>
      <c r="B296" s="17">
        <v>0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1</v>
      </c>
      <c r="K296" s="17">
        <v>0</v>
      </c>
      <c r="L296" s="17">
        <v>1</v>
      </c>
      <c r="M296" s="17">
        <v>0</v>
      </c>
      <c r="N296" s="17">
        <v>2</v>
      </c>
      <c r="O296" s="17">
        <v>4</v>
      </c>
      <c r="P296" s="17">
        <v>1</v>
      </c>
      <c r="Q296" s="17">
        <v>30</v>
      </c>
      <c r="R296" s="18">
        <v>39</v>
      </c>
      <c r="T296" s="7"/>
    </row>
    <row r="297" spans="1:20" x14ac:dyDescent="0.3">
      <c r="A297" s="16" t="s">
        <v>83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1</v>
      </c>
      <c r="J297" s="17">
        <v>1</v>
      </c>
      <c r="K297" s="17">
        <v>3</v>
      </c>
      <c r="L297" s="17">
        <v>4</v>
      </c>
      <c r="M297" s="17">
        <v>3</v>
      </c>
      <c r="N297" s="17">
        <v>9</v>
      </c>
      <c r="O297" s="17">
        <v>5</v>
      </c>
      <c r="P297" s="17">
        <v>7</v>
      </c>
      <c r="Q297" s="17">
        <v>26</v>
      </c>
      <c r="R297" s="18">
        <v>59</v>
      </c>
      <c r="T297" s="7"/>
    </row>
    <row r="298" spans="1:20" x14ac:dyDescent="0.3">
      <c r="A298" s="16" t="s">
        <v>84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1</v>
      </c>
      <c r="K298" s="17">
        <v>2</v>
      </c>
      <c r="L298" s="17">
        <v>0</v>
      </c>
      <c r="M298" s="17">
        <v>1</v>
      </c>
      <c r="N298" s="17">
        <v>0</v>
      </c>
      <c r="O298" s="17">
        <v>1</v>
      </c>
      <c r="P298" s="17">
        <v>2</v>
      </c>
      <c r="Q298" s="17">
        <v>18</v>
      </c>
      <c r="R298" s="18">
        <v>25</v>
      </c>
      <c r="T298" s="7"/>
    </row>
    <row r="299" spans="1:20" x14ac:dyDescent="0.3">
      <c r="A299" s="16" t="s">
        <v>85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1</v>
      </c>
      <c r="K299" s="17">
        <v>0</v>
      </c>
      <c r="L299" s="17">
        <v>2</v>
      </c>
      <c r="M299" s="17">
        <v>2</v>
      </c>
      <c r="N299" s="17">
        <v>6</v>
      </c>
      <c r="O299" s="17">
        <v>1</v>
      </c>
      <c r="P299" s="17">
        <v>4</v>
      </c>
      <c r="Q299" s="17">
        <v>9</v>
      </c>
      <c r="R299" s="18">
        <v>25</v>
      </c>
      <c r="T299" s="7"/>
    </row>
    <row r="300" spans="1:20" x14ac:dyDescent="0.3">
      <c r="A300" s="16" t="s">
        <v>86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1</v>
      </c>
      <c r="I300" s="17">
        <v>1</v>
      </c>
      <c r="J300" s="17">
        <v>1</v>
      </c>
      <c r="K300" s="17">
        <v>3</v>
      </c>
      <c r="L300" s="17">
        <v>2</v>
      </c>
      <c r="M300" s="17">
        <v>1</v>
      </c>
      <c r="N300" s="17">
        <v>0</v>
      </c>
      <c r="O300" s="17">
        <v>3</v>
      </c>
      <c r="P300" s="17">
        <v>4</v>
      </c>
      <c r="Q300" s="17">
        <v>14</v>
      </c>
      <c r="R300" s="18">
        <v>30</v>
      </c>
      <c r="T300" s="7"/>
    </row>
    <row r="301" spans="1:20" x14ac:dyDescent="0.3">
      <c r="A301" s="16" t="s">
        <v>87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1</v>
      </c>
      <c r="L301" s="17">
        <v>1</v>
      </c>
      <c r="M301" s="17">
        <v>2</v>
      </c>
      <c r="N301" s="17">
        <v>3</v>
      </c>
      <c r="O301" s="17">
        <v>1</v>
      </c>
      <c r="P301" s="17">
        <v>3</v>
      </c>
      <c r="Q301" s="17">
        <v>18</v>
      </c>
      <c r="R301" s="18">
        <v>29</v>
      </c>
      <c r="T301" s="7"/>
    </row>
    <row r="302" spans="1:20" x14ac:dyDescent="0.3">
      <c r="A302" s="16" t="s">
        <v>88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1</v>
      </c>
      <c r="K302" s="17">
        <v>0</v>
      </c>
      <c r="L302" s="17">
        <v>0</v>
      </c>
      <c r="M302" s="17">
        <v>2</v>
      </c>
      <c r="N302" s="17">
        <v>2</v>
      </c>
      <c r="O302" s="17">
        <v>3</v>
      </c>
      <c r="P302" s="17">
        <v>4</v>
      </c>
      <c r="Q302" s="17">
        <v>10</v>
      </c>
      <c r="R302" s="18">
        <v>22</v>
      </c>
      <c r="T302" s="7"/>
    </row>
    <row r="303" spans="1:20" x14ac:dyDescent="0.3">
      <c r="A303" s="16" t="s">
        <v>89</v>
      </c>
      <c r="B303" s="17">
        <v>0</v>
      </c>
      <c r="C303" s="17">
        <v>0</v>
      </c>
      <c r="D303" s="17">
        <v>0</v>
      </c>
      <c r="E303" s="17">
        <v>1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1</v>
      </c>
      <c r="L303" s="17">
        <v>2</v>
      </c>
      <c r="M303" s="17">
        <v>2</v>
      </c>
      <c r="N303" s="17">
        <v>3</v>
      </c>
      <c r="O303" s="17">
        <v>1</v>
      </c>
      <c r="P303" s="17">
        <v>1</v>
      </c>
      <c r="Q303" s="17">
        <v>16</v>
      </c>
      <c r="R303" s="18">
        <v>27</v>
      </c>
      <c r="T303" s="7"/>
    </row>
    <row r="304" spans="1:20" x14ac:dyDescent="0.3">
      <c r="A304" s="16" t="s">
        <v>90</v>
      </c>
      <c r="B304" s="17">
        <v>0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7">
        <v>0</v>
      </c>
      <c r="N304" s="17">
        <v>1</v>
      </c>
      <c r="O304" s="17">
        <v>2</v>
      </c>
      <c r="P304" s="17">
        <v>0</v>
      </c>
      <c r="Q304" s="17">
        <v>6</v>
      </c>
      <c r="R304" s="18">
        <v>9</v>
      </c>
      <c r="T304" s="7"/>
    </row>
    <row r="305" spans="1:20" x14ac:dyDescent="0.3">
      <c r="A305" s="16" t="s">
        <v>91</v>
      </c>
      <c r="B305" s="17">
        <v>0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2</v>
      </c>
      <c r="K305" s="17">
        <v>0</v>
      </c>
      <c r="L305" s="17">
        <v>0</v>
      </c>
      <c r="M305" s="17">
        <v>1</v>
      </c>
      <c r="N305" s="17">
        <v>1</v>
      </c>
      <c r="O305" s="17">
        <v>4</v>
      </c>
      <c r="P305" s="17">
        <v>2</v>
      </c>
      <c r="Q305" s="17">
        <v>15</v>
      </c>
      <c r="R305" s="18">
        <v>25</v>
      </c>
      <c r="T305" s="7"/>
    </row>
    <row r="306" spans="1:20" x14ac:dyDescent="0.3">
      <c r="A306" s="16" t="s">
        <v>92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1</v>
      </c>
      <c r="L306" s="17">
        <v>1</v>
      </c>
      <c r="M306" s="17">
        <v>2</v>
      </c>
      <c r="N306" s="17">
        <v>5</v>
      </c>
      <c r="O306" s="17">
        <v>0</v>
      </c>
      <c r="P306" s="17">
        <v>6</v>
      </c>
      <c r="Q306" s="17">
        <v>28</v>
      </c>
      <c r="R306" s="18">
        <v>43</v>
      </c>
      <c r="T306" s="7"/>
    </row>
    <row r="307" spans="1:20" x14ac:dyDescent="0.3">
      <c r="A307" s="16" t="s">
        <v>93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2</v>
      </c>
      <c r="I307" s="17">
        <v>0</v>
      </c>
      <c r="J307" s="17">
        <v>0</v>
      </c>
      <c r="K307" s="17">
        <v>0</v>
      </c>
      <c r="L307" s="17">
        <v>1</v>
      </c>
      <c r="M307" s="17">
        <v>4</v>
      </c>
      <c r="N307" s="17">
        <v>2</v>
      </c>
      <c r="O307" s="17">
        <v>2</v>
      </c>
      <c r="P307" s="17">
        <v>4</v>
      </c>
      <c r="Q307" s="17">
        <v>13</v>
      </c>
      <c r="R307" s="18">
        <v>28</v>
      </c>
      <c r="T307" s="7"/>
    </row>
    <row r="308" spans="1:20" x14ac:dyDescent="0.3">
      <c r="A308" s="16" t="s">
        <v>94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1</v>
      </c>
      <c r="L308" s="17">
        <v>1</v>
      </c>
      <c r="M308" s="17">
        <v>1</v>
      </c>
      <c r="N308" s="17">
        <v>7</v>
      </c>
      <c r="O308" s="17">
        <v>2</v>
      </c>
      <c r="P308" s="17">
        <v>3</v>
      </c>
      <c r="Q308" s="17">
        <v>29</v>
      </c>
      <c r="R308" s="18">
        <v>44</v>
      </c>
      <c r="T308" s="7"/>
    </row>
    <row r="309" spans="1:20" x14ac:dyDescent="0.3">
      <c r="A309" s="16" t="s">
        <v>95</v>
      </c>
      <c r="B309" s="17">
        <v>0</v>
      </c>
      <c r="C309" s="17"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v>0</v>
      </c>
      <c r="I309" s="17">
        <v>1</v>
      </c>
      <c r="J309" s="17">
        <v>0</v>
      </c>
      <c r="K309" s="17">
        <v>1</v>
      </c>
      <c r="L309" s="17">
        <v>0</v>
      </c>
      <c r="M309" s="17">
        <v>2</v>
      </c>
      <c r="N309" s="17">
        <v>5</v>
      </c>
      <c r="O309" s="17">
        <v>3</v>
      </c>
      <c r="P309" s="17">
        <v>4</v>
      </c>
      <c r="Q309" s="17">
        <v>28</v>
      </c>
      <c r="R309" s="18">
        <v>44</v>
      </c>
      <c r="T309" s="7"/>
    </row>
    <row r="310" spans="1:20" x14ac:dyDescent="0.3">
      <c r="A310" s="16" t="s">
        <v>96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1</v>
      </c>
      <c r="N310" s="17">
        <v>0</v>
      </c>
      <c r="O310" s="17">
        <v>0</v>
      </c>
      <c r="P310" s="17">
        <v>1</v>
      </c>
      <c r="Q310" s="17">
        <v>16</v>
      </c>
      <c r="R310" s="18">
        <v>18</v>
      </c>
      <c r="T310" s="7"/>
    </row>
    <row r="311" spans="1:20" x14ac:dyDescent="0.3">
      <c r="A311" s="53" t="s">
        <v>97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8">
        <v>0</v>
      </c>
      <c r="T311" s="7"/>
    </row>
    <row r="312" spans="1:20" x14ac:dyDescent="0.3">
      <c r="A312" s="16" t="s">
        <v>98</v>
      </c>
      <c r="B312" s="17">
        <v>0</v>
      </c>
      <c r="C312" s="17">
        <v>0</v>
      </c>
      <c r="D312" s="17">
        <v>0</v>
      </c>
      <c r="E312" s="17">
        <v>0</v>
      </c>
      <c r="F312" s="17">
        <v>1</v>
      </c>
      <c r="G312" s="17">
        <v>1</v>
      </c>
      <c r="H312" s="17">
        <v>2</v>
      </c>
      <c r="I312" s="17">
        <v>1</v>
      </c>
      <c r="J312" s="17">
        <v>4</v>
      </c>
      <c r="K312" s="17">
        <v>3</v>
      </c>
      <c r="L312" s="17">
        <v>10</v>
      </c>
      <c r="M312" s="17">
        <v>12</v>
      </c>
      <c r="N312" s="17">
        <v>16</v>
      </c>
      <c r="O312" s="17">
        <v>18</v>
      </c>
      <c r="P312" s="17">
        <v>21</v>
      </c>
      <c r="Q312" s="17">
        <v>48</v>
      </c>
      <c r="R312" s="18">
        <v>137</v>
      </c>
      <c r="T312" s="7"/>
    </row>
    <row r="313" spans="1:20" x14ac:dyDescent="0.3">
      <c r="A313" s="16" t="s">
        <v>99</v>
      </c>
      <c r="B313" s="17">
        <v>7</v>
      </c>
      <c r="C313" s="17">
        <v>1</v>
      </c>
      <c r="D313" s="17">
        <v>2</v>
      </c>
      <c r="E313" s="17">
        <v>6</v>
      </c>
      <c r="F313" s="17">
        <v>7</v>
      </c>
      <c r="G313" s="17">
        <v>17</v>
      </c>
      <c r="H313" s="17">
        <v>26</v>
      </c>
      <c r="I313" s="17">
        <v>41</v>
      </c>
      <c r="J313" s="17">
        <v>59</v>
      </c>
      <c r="K313" s="17">
        <v>67</v>
      </c>
      <c r="L313" s="17">
        <v>131</v>
      </c>
      <c r="M313" s="17">
        <v>174</v>
      </c>
      <c r="N313" s="17">
        <v>249</v>
      </c>
      <c r="O313" s="17">
        <v>292</v>
      </c>
      <c r="P313" s="17">
        <v>323</v>
      </c>
      <c r="Q313" s="17">
        <v>1536</v>
      </c>
      <c r="R313" s="18">
        <f>SUM(B313:Q313)</f>
        <v>2938</v>
      </c>
      <c r="T313" s="7"/>
    </row>
    <row r="314" spans="1:20" x14ac:dyDescent="0.3">
      <c r="A314" s="16" t="s">
        <v>117</v>
      </c>
      <c r="B314" s="56">
        <v>480006.28190048103</v>
      </c>
      <c r="C314" s="56">
        <v>465478.61486464099</v>
      </c>
      <c r="D314" s="56">
        <v>372622.92104445875</v>
      </c>
      <c r="E314" s="56">
        <v>408698.77330054634</v>
      </c>
      <c r="F314" s="56">
        <v>499940.11938758072</v>
      </c>
      <c r="G314" s="56">
        <v>503519.91140611196</v>
      </c>
      <c r="H314" s="56">
        <v>574497.28890707449</v>
      </c>
      <c r="I314" s="56">
        <v>608370.97320567828</v>
      </c>
      <c r="J314" s="56">
        <v>574210.71549138834</v>
      </c>
      <c r="K314" s="56">
        <v>514365.8823095056</v>
      </c>
      <c r="L314" s="56">
        <v>470000.98219563242</v>
      </c>
      <c r="M314" s="56">
        <v>436679.25067047757</v>
      </c>
      <c r="N314" s="56">
        <v>391462.11551301839</v>
      </c>
      <c r="O314" s="56">
        <v>317297.00800160796</v>
      </c>
      <c r="P314" s="56">
        <v>238855.17913442425</v>
      </c>
      <c r="Q314" s="56">
        <v>339739.6560581121</v>
      </c>
      <c r="R314" s="57">
        <v>7195745.6733907415</v>
      </c>
      <c r="T314" s="7"/>
    </row>
    <row r="315" spans="1:20" x14ac:dyDescent="0.3">
      <c r="A315" s="21" t="s">
        <v>118</v>
      </c>
      <c r="B315" s="58">
        <f>B313/B314*100000</f>
        <v>1.4583142479479674</v>
      </c>
      <c r="C315" s="58">
        <f t="shared" ref="C315:R315" si="4">C313/C314*100000</f>
        <v>0.21483264065542418</v>
      </c>
      <c r="D315" s="58">
        <f t="shared" si="4"/>
        <v>0.53673563461797191</v>
      </c>
      <c r="E315" s="58">
        <f t="shared" si="4"/>
        <v>1.4680738949974186</v>
      </c>
      <c r="F315" s="58">
        <f t="shared" si="4"/>
        <v>1.4001676857970304</v>
      </c>
      <c r="G315" s="58">
        <f t="shared" si="4"/>
        <v>3.3762319254717057</v>
      </c>
      <c r="H315" s="58">
        <f t="shared" si="4"/>
        <v>4.5256958565396337</v>
      </c>
      <c r="I315" s="58">
        <f t="shared" si="4"/>
        <v>6.7393090409884993</v>
      </c>
      <c r="J315" s="58">
        <f t="shared" si="4"/>
        <v>10.274973700118078</v>
      </c>
      <c r="K315" s="58">
        <f t="shared" si="4"/>
        <v>13.025747294740786</v>
      </c>
      <c r="L315" s="58">
        <f t="shared" si="4"/>
        <v>27.872282178651446</v>
      </c>
      <c r="M315" s="58">
        <f t="shared" si="4"/>
        <v>39.846179943938324</v>
      </c>
      <c r="N315" s="58">
        <f t="shared" si="4"/>
        <v>63.607687725715394</v>
      </c>
      <c r="O315" s="58">
        <f t="shared" si="4"/>
        <v>92.027341146097484</v>
      </c>
      <c r="P315" s="58">
        <f t="shared" si="4"/>
        <v>135.22838448406441</v>
      </c>
      <c r="Q315" s="58">
        <f t="shared" si="4"/>
        <v>452.11089509588152</v>
      </c>
      <c r="R315" s="23">
        <f t="shared" si="4"/>
        <v>40.829680944178939</v>
      </c>
      <c r="T315" s="7"/>
    </row>
    <row r="316" spans="1:20" x14ac:dyDescent="0.3">
      <c r="A316" s="21" t="s">
        <v>120</v>
      </c>
      <c r="B316" s="59">
        <v>6477</v>
      </c>
      <c r="C316" s="59">
        <v>6768</v>
      </c>
      <c r="D316" s="59">
        <v>5749</v>
      </c>
      <c r="E316" s="59">
        <v>6322</v>
      </c>
      <c r="F316" s="59">
        <v>7572</v>
      </c>
      <c r="G316" s="59">
        <v>7422</v>
      </c>
      <c r="H316" s="59">
        <v>8282</v>
      </c>
      <c r="I316" s="59">
        <v>8657</v>
      </c>
      <c r="J316" s="59">
        <v>8046</v>
      </c>
      <c r="K316" s="59">
        <v>7019</v>
      </c>
      <c r="L316" s="59">
        <v>6358</v>
      </c>
      <c r="M316" s="59">
        <v>5713</v>
      </c>
      <c r="N316" s="59">
        <v>5005</v>
      </c>
      <c r="O316" s="59">
        <v>3947</v>
      </c>
      <c r="P316" s="59">
        <v>2872</v>
      </c>
      <c r="Q316" s="59">
        <v>3790</v>
      </c>
      <c r="R316" s="60">
        <v>100000</v>
      </c>
      <c r="T316" s="7"/>
    </row>
    <row r="317" spans="1:20" x14ac:dyDescent="0.3">
      <c r="A317" s="62" t="s">
        <v>121</v>
      </c>
      <c r="B317" s="63">
        <f>(B315*B316)/100000</f>
        <v>9.4455013839589846E-2</v>
      </c>
      <c r="C317" s="63">
        <f t="shared" ref="C317:Q317" si="5">(C315*C316)/100000</f>
        <v>1.4539873119559109E-2</v>
      </c>
      <c r="D317" s="63">
        <f t="shared" si="5"/>
        <v>3.0856931634187203E-2</v>
      </c>
      <c r="E317" s="63">
        <f t="shared" si="5"/>
        <v>9.2811631641736808E-2</v>
      </c>
      <c r="F317" s="63">
        <f t="shared" si="5"/>
        <v>0.10602069716855114</v>
      </c>
      <c r="G317" s="63">
        <f t="shared" si="5"/>
        <v>0.25058393350850999</v>
      </c>
      <c r="H317" s="63">
        <f t="shared" si="5"/>
        <v>0.37481813083861248</v>
      </c>
      <c r="I317" s="63">
        <f t="shared" si="5"/>
        <v>0.58342198367837439</v>
      </c>
      <c r="J317" s="63">
        <f t="shared" si="5"/>
        <v>0.8267243839115006</v>
      </c>
      <c r="K317" s="63">
        <f t="shared" si="5"/>
        <v>0.91427720261785583</v>
      </c>
      <c r="L317" s="63">
        <f t="shared" si="5"/>
        <v>1.7721197009186589</v>
      </c>
      <c r="M317" s="63">
        <f t="shared" si="5"/>
        <v>2.2764122601971963</v>
      </c>
      <c r="N317" s="63">
        <f t="shared" si="5"/>
        <v>3.1835647706720551</v>
      </c>
      <c r="O317" s="63">
        <f t="shared" si="5"/>
        <v>3.6323191550364675</v>
      </c>
      <c r="P317" s="63">
        <f t="shared" si="5"/>
        <v>3.88375920238233</v>
      </c>
      <c r="Q317" s="63">
        <f t="shared" si="5"/>
        <v>17.135002924133911</v>
      </c>
      <c r="R317" s="64">
        <f>SUM(B317:Q317)</f>
        <v>35.171687795299093</v>
      </c>
      <c r="T317" s="7"/>
    </row>
    <row r="319" spans="1:20" x14ac:dyDescent="0.3">
      <c r="A319" s="80" t="s">
        <v>124</v>
      </c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2"/>
    </row>
    <row r="320" spans="1:20" ht="28.8" x14ac:dyDescent="0.3">
      <c r="A320" s="39"/>
      <c r="B320" s="40" t="s">
        <v>100</v>
      </c>
      <c r="C320" s="40" t="s">
        <v>101</v>
      </c>
      <c r="D320" s="40" t="s">
        <v>102</v>
      </c>
      <c r="E320" s="40" t="s">
        <v>103</v>
      </c>
      <c r="F320" s="40" t="s">
        <v>104</v>
      </c>
      <c r="G320" s="40" t="s">
        <v>105</v>
      </c>
      <c r="H320" s="40" t="s">
        <v>106</v>
      </c>
      <c r="I320" s="40" t="s">
        <v>107</v>
      </c>
      <c r="J320" s="40" t="s">
        <v>108</v>
      </c>
      <c r="K320" s="40" t="s">
        <v>109</v>
      </c>
      <c r="L320" s="40" t="s">
        <v>110</v>
      </c>
      <c r="M320" s="40" t="s">
        <v>111</v>
      </c>
      <c r="N320" s="40" t="s">
        <v>112</v>
      </c>
      <c r="O320" s="40" t="s">
        <v>113</v>
      </c>
      <c r="P320" s="40" t="s">
        <v>114</v>
      </c>
      <c r="Q320" s="40" t="s">
        <v>115</v>
      </c>
      <c r="R320" s="18" t="s">
        <v>99</v>
      </c>
    </row>
    <row r="321" spans="1:20" x14ac:dyDescent="0.3">
      <c r="A321" s="16" t="s">
        <v>1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1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4</v>
      </c>
      <c r="P321" s="17">
        <v>3</v>
      </c>
      <c r="Q321" s="17">
        <v>24</v>
      </c>
      <c r="R321" s="18">
        <v>32</v>
      </c>
      <c r="T321" s="7"/>
    </row>
    <row r="322" spans="1:20" x14ac:dyDescent="0.3">
      <c r="A322" s="16" t="s">
        <v>2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9</v>
      </c>
      <c r="R322" s="18">
        <v>9</v>
      </c>
      <c r="T322" s="7"/>
    </row>
    <row r="323" spans="1:20" x14ac:dyDescent="0.3">
      <c r="A323" s="16" t="s">
        <v>3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1</v>
      </c>
      <c r="M323" s="17">
        <v>1</v>
      </c>
      <c r="N323" s="17">
        <v>0</v>
      </c>
      <c r="O323" s="17">
        <v>0</v>
      </c>
      <c r="P323" s="17">
        <v>0</v>
      </c>
      <c r="Q323" s="17">
        <v>1</v>
      </c>
      <c r="R323" s="18">
        <v>3</v>
      </c>
      <c r="T323" s="7"/>
    </row>
    <row r="324" spans="1:20" x14ac:dyDescent="0.3">
      <c r="A324" s="16" t="s">
        <v>4</v>
      </c>
      <c r="B324" s="17">
        <v>1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1</v>
      </c>
      <c r="K324" s="17">
        <v>0</v>
      </c>
      <c r="L324" s="17">
        <v>0</v>
      </c>
      <c r="M324" s="17">
        <v>3</v>
      </c>
      <c r="N324" s="17">
        <v>2</v>
      </c>
      <c r="O324" s="17">
        <v>4</v>
      </c>
      <c r="P324" s="17">
        <v>2</v>
      </c>
      <c r="Q324" s="17">
        <v>14</v>
      </c>
      <c r="R324" s="18">
        <v>27</v>
      </c>
      <c r="T324" s="7"/>
    </row>
    <row r="325" spans="1:20" x14ac:dyDescent="0.3">
      <c r="A325" s="16" t="s">
        <v>5</v>
      </c>
      <c r="B325" s="17">
        <v>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3</v>
      </c>
      <c r="L325" s="17">
        <v>2</v>
      </c>
      <c r="M325" s="17">
        <v>4</v>
      </c>
      <c r="N325" s="17">
        <v>2</v>
      </c>
      <c r="O325" s="17">
        <v>2</v>
      </c>
      <c r="P325" s="17">
        <v>8</v>
      </c>
      <c r="Q325" s="17">
        <v>13</v>
      </c>
      <c r="R325" s="18">
        <v>34</v>
      </c>
      <c r="T325" s="7"/>
    </row>
    <row r="326" spans="1:20" x14ac:dyDescent="0.3">
      <c r="A326" s="16" t="s">
        <v>6</v>
      </c>
      <c r="B326" s="17">
        <v>0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4</v>
      </c>
      <c r="R326" s="18">
        <v>4</v>
      </c>
      <c r="T326" s="7"/>
    </row>
    <row r="327" spans="1:20" x14ac:dyDescent="0.3">
      <c r="A327" s="16" t="s">
        <v>7</v>
      </c>
      <c r="B327" s="17">
        <v>0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3</v>
      </c>
      <c r="O327" s="17">
        <v>1</v>
      </c>
      <c r="P327" s="17">
        <v>0</v>
      </c>
      <c r="Q327" s="17">
        <v>14</v>
      </c>
      <c r="R327" s="18">
        <v>18</v>
      </c>
      <c r="T327" s="7"/>
    </row>
    <row r="328" spans="1:20" x14ac:dyDescent="0.3">
      <c r="A328" s="16" t="s">
        <v>8</v>
      </c>
      <c r="B328" s="17">
        <v>0</v>
      </c>
      <c r="C328" s="17"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1</v>
      </c>
      <c r="K328" s="17">
        <v>0</v>
      </c>
      <c r="L328" s="17">
        <v>1</v>
      </c>
      <c r="M328" s="17">
        <v>3</v>
      </c>
      <c r="N328" s="17">
        <v>0</v>
      </c>
      <c r="O328" s="17">
        <v>2</v>
      </c>
      <c r="P328" s="17">
        <v>3</v>
      </c>
      <c r="Q328" s="17">
        <v>15</v>
      </c>
      <c r="R328" s="18">
        <v>25</v>
      </c>
      <c r="T328" s="7"/>
    </row>
    <row r="329" spans="1:20" x14ac:dyDescent="0.3">
      <c r="A329" s="16" t="s">
        <v>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  <c r="P329" s="17">
        <v>1</v>
      </c>
      <c r="Q329" s="17">
        <v>3</v>
      </c>
      <c r="R329" s="18">
        <v>4</v>
      </c>
      <c r="T329" s="7"/>
    </row>
    <row r="330" spans="1:20" x14ac:dyDescent="0.3">
      <c r="A330" s="16" t="s">
        <v>10</v>
      </c>
      <c r="B330" s="17">
        <v>0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2</v>
      </c>
      <c r="M330" s="17">
        <v>1</v>
      </c>
      <c r="N330" s="17">
        <v>0</v>
      </c>
      <c r="O330" s="17">
        <v>0</v>
      </c>
      <c r="P330" s="17">
        <v>0</v>
      </c>
      <c r="Q330" s="17">
        <v>5</v>
      </c>
      <c r="R330" s="18">
        <v>8</v>
      </c>
      <c r="T330" s="7"/>
    </row>
    <row r="331" spans="1:20" x14ac:dyDescent="0.3">
      <c r="A331" s="16" t="s">
        <v>11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1</v>
      </c>
      <c r="J331" s="17">
        <v>1</v>
      </c>
      <c r="K331" s="17">
        <v>3</v>
      </c>
      <c r="L331" s="17">
        <v>2</v>
      </c>
      <c r="M331" s="17">
        <v>1</v>
      </c>
      <c r="N331" s="17">
        <v>3</v>
      </c>
      <c r="O331" s="17">
        <v>8</v>
      </c>
      <c r="P331" s="17">
        <v>5</v>
      </c>
      <c r="Q331" s="17">
        <v>23</v>
      </c>
      <c r="R331" s="18">
        <v>47</v>
      </c>
      <c r="T331" s="7"/>
    </row>
    <row r="332" spans="1:20" x14ac:dyDescent="0.3">
      <c r="A332" s="16" t="s">
        <v>12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1</v>
      </c>
      <c r="M332" s="17">
        <v>0</v>
      </c>
      <c r="N332" s="17">
        <v>0</v>
      </c>
      <c r="O332" s="17">
        <v>1</v>
      </c>
      <c r="P332" s="17">
        <v>1</v>
      </c>
      <c r="Q332" s="17">
        <v>7</v>
      </c>
      <c r="R332" s="18">
        <v>10</v>
      </c>
      <c r="T332" s="7"/>
    </row>
    <row r="333" spans="1:20" x14ac:dyDescent="0.3">
      <c r="A333" s="16" t="s">
        <v>13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5</v>
      </c>
      <c r="N333" s="17">
        <v>3</v>
      </c>
      <c r="O333" s="17">
        <v>4</v>
      </c>
      <c r="P333" s="17">
        <v>3</v>
      </c>
      <c r="Q333" s="17">
        <v>6</v>
      </c>
      <c r="R333" s="18">
        <v>21</v>
      </c>
      <c r="T333" s="7"/>
    </row>
    <row r="334" spans="1:20" x14ac:dyDescent="0.3">
      <c r="A334" s="16" t="s">
        <v>14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1</v>
      </c>
      <c r="N334" s="17">
        <v>1</v>
      </c>
      <c r="O334" s="17">
        <v>0</v>
      </c>
      <c r="P334" s="17">
        <v>1</v>
      </c>
      <c r="Q334" s="17">
        <v>14</v>
      </c>
      <c r="R334" s="18">
        <v>17</v>
      </c>
      <c r="T334" s="7"/>
    </row>
    <row r="335" spans="1:20" x14ac:dyDescent="0.3">
      <c r="A335" s="16" t="s">
        <v>15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1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1</v>
      </c>
      <c r="O335" s="17">
        <v>1</v>
      </c>
      <c r="P335" s="17">
        <v>2</v>
      </c>
      <c r="Q335" s="17">
        <v>15</v>
      </c>
      <c r="R335" s="18">
        <v>20</v>
      </c>
      <c r="T335" s="7"/>
    </row>
    <row r="336" spans="1:20" x14ac:dyDescent="0.3">
      <c r="A336" s="16" t="s">
        <v>16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1</v>
      </c>
      <c r="M336" s="17">
        <v>0</v>
      </c>
      <c r="N336" s="17">
        <v>4</v>
      </c>
      <c r="O336" s="17">
        <v>4</v>
      </c>
      <c r="P336" s="17">
        <v>2</v>
      </c>
      <c r="Q336" s="17">
        <v>15</v>
      </c>
      <c r="R336" s="18">
        <v>26</v>
      </c>
      <c r="T336" s="7"/>
    </row>
    <row r="337" spans="1:20" x14ac:dyDescent="0.3">
      <c r="A337" s="16" t="s">
        <v>17</v>
      </c>
      <c r="B337" s="17">
        <v>0</v>
      </c>
      <c r="C337" s="17">
        <v>0</v>
      </c>
      <c r="D337" s="17">
        <v>1</v>
      </c>
      <c r="E337" s="17">
        <v>1</v>
      </c>
      <c r="F337" s="17">
        <v>1</v>
      </c>
      <c r="G337" s="17">
        <v>0</v>
      </c>
      <c r="H337" s="17">
        <v>0</v>
      </c>
      <c r="I337" s="17">
        <v>1</v>
      </c>
      <c r="J337" s="17">
        <v>1</v>
      </c>
      <c r="K337" s="17">
        <v>0</v>
      </c>
      <c r="L337" s="17">
        <v>1</v>
      </c>
      <c r="M337" s="17">
        <v>1</v>
      </c>
      <c r="N337" s="17">
        <v>6</v>
      </c>
      <c r="O337" s="17">
        <v>4</v>
      </c>
      <c r="P337" s="17">
        <v>4</v>
      </c>
      <c r="Q337" s="17">
        <v>13</v>
      </c>
      <c r="R337" s="18">
        <v>34</v>
      </c>
      <c r="T337" s="7"/>
    </row>
    <row r="338" spans="1:20" x14ac:dyDescent="0.3">
      <c r="A338" s="16" t="s">
        <v>18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1</v>
      </c>
      <c r="K338" s="17">
        <v>0</v>
      </c>
      <c r="L338" s="17">
        <v>1</v>
      </c>
      <c r="M338" s="17">
        <v>1</v>
      </c>
      <c r="N338" s="17">
        <v>2</v>
      </c>
      <c r="O338" s="17">
        <v>6</v>
      </c>
      <c r="P338" s="17">
        <v>3</v>
      </c>
      <c r="Q338" s="17">
        <v>12</v>
      </c>
      <c r="R338" s="18">
        <v>26</v>
      </c>
      <c r="T338" s="7"/>
    </row>
    <row r="339" spans="1:20" x14ac:dyDescent="0.3">
      <c r="A339" s="16" t="s">
        <v>19</v>
      </c>
      <c r="B339" s="17">
        <v>0</v>
      </c>
      <c r="C339" s="17">
        <v>0</v>
      </c>
      <c r="D339" s="17">
        <v>1</v>
      </c>
      <c r="E339" s="17">
        <v>0</v>
      </c>
      <c r="F339" s="17">
        <v>0</v>
      </c>
      <c r="G339" s="17">
        <v>0</v>
      </c>
      <c r="H339" s="17">
        <v>0</v>
      </c>
      <c r="I339" s="17">
        <v>1</v>
      </c>
      <c r="J339" s="17">
        <v>3</v>
      </c>
      <c r="K339" s="17">
        <v>0</v>
      </c>
      <c r="L339" s="17">
        <v>2</v>
      </c>
      <c r="M339" s="17">
        <v>3</v>
      </c>
      <c r="N339" s="17">
        <v>5</v>
      </c>
      <c r="O339" s="17">
        <v>8</v>
      </c>
      <c r="P339" s="17">
        <v>5</v>
      </c>
      <c r="Q339" s="17">
        <v>15</v>
      </c>
      <c r="R339" s="18">
        <v>43</v>
      </c>
      <c r="T339" s="7"/>
    </row>
    <row r="340" spans="1:20" x14ac:dyDescent="0.3">
      <c r="A340" s="16" t="s">
        <v>20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2</v>
      </c>
      <c r="N340" s="17">
        <v>3</v>
      </c>
      <c r="O340" s="17">
        <v>0</v>
      </c>
      <c r="P340" s="17">
        <v>2</v>
      </c>
      <c r="Q340" s="17">
        <v>11</v>
      </c>
      <c r="R340" s="18">
        <v>18</v>
      </c>
      <c r="T340" s="7"/>
    </row>
    <row r="341" spans="1:20" x14ac:dyDescent="0.3">
      <c r="A341" s="16" t="s">
        <v>21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1</v>
      </c>
      <c r="J341" s="17">
        <v>0</v>
      </c>
      <c r="K341" s="17">
        <v>2</v>
      </c>
      <c r="L341" s="17">
        <v>0</v>
      </c>
      <c r="M341" s="17">
        <v>2</v>
      </c>
      <c r="N341" s="17">
        <v>0</v>
      </c>
      <c r="O341" s="17">
        <v>1</v>
      </c>
      <c r="P341" s="17">
        <v>4</v>
      </c>
      <c r="Q341" s="17">
        <v>13</v>
      </c>
      <c r="R341" s="18">
        <v>23</v>
      </c>
      <c r="T341" s="7"/>
    </row>
    <row r="342" spans="1:20" x14ac:dyDescent="0.3">
      <c r="A342" s="16" t="s">
        <v>22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1</v>
      </c>
      <c r="L342" s="17">
        <v>1</v>
      </c>
      <c r="M342" s="17">
        <v>1</v>
      </c>
      <c r="N342" s="17">
        <v>9</v>
      </c>
      <c r="O342" s="17">
        <v>4</v>
      </c>
      <c r="P342" s="17">
        <v>4</v>
      </c>
      <c r="Q342" s="17">
        <v>23</v>
      </c>
      <c r="R342" s="18">
        <v>43</v>
      </c>
      <c r="T342" s="7"/>
    </row>
    <row r="343" spans="1:20" x14ac:dyDescent="0.3">
      <c r="A343" s="16" t="s">
        <v>23</v>
      </c>
      <c r="B343" s="17">
        <v>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7">
        <v>1</v>
      </c>
      <c r="M343" s="17">
        <v>0</v>
      </c>
      <c r="N343" s="17">
        <v>1</v>
      </c>
      <c r="O343" s="17">
        <v>3</v>
      </c>
      <c r="P343" s="17">
        <v>3</v>
      </c>
      <c r="Q343" s="17">
        <v>16</v>
      </c>
      <c r="R343" s="18">
        <v>26</v>
      </c>
      <c r="T343" s="7"/>
    </row>
    <row r="344" spans="1:20" x14ac:dyDescent="0.3">
      <c r="A344" s="16" t="s">
        <v>24</v>
      </c>
      <c r="B344" s="17">
        <v>0</v>
      </c>
      <c r="C344" s="17">
        <v>0</v>
      </c>
      <c r="D344" s="17">
        <v>0</v>
      </c>
      <c r="E344" s="17">
        <v>1</v>
      </c>
      <c r="F344" s="17">
        <v>0</v>
      </c>
      <c r="G344" s="17">
        <v>1</v>
      </c>
      <c r="H344" s="17">
        <v>0</v>
      </c>
      <c r="I344" s="17">
        <v>0</v>
      </c>
      <c r="J344" s="17">
        <v>0</v>
      </c>
      <c r="K344" s="17">
        <v>1</v>
      </c>
      <c r="L344" s="17">
        <v>6</v>
      </c>
      <c r="M344" s="17">
        <v>1</v>
      </c>
      <c r="N344" s="17">
        <v>2</v>
      </c>
      <c r="O344" s="17">
        <v>4</v>
      </c>
      <c r="P344" s="17">
        <v>4</v>
      </c>
      <c r="Q344" s="17">
        <v>15</v>
      </c>
      <c r="R344" s="18">
        <v>35</v>
      </c>
      <c r="T344" s="7"/>
    </row>
    <row r="345" spans="1:20" x14ac:dyDescent="0.3">
      <c r="A345" s="16" t="s">
        <v>25</v>
      </c>
      <c r="B345" s="17">
        <v>0</v>
      </c>
      <c r="C345" s="17">
        <v>0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2</v>
      </c>
      <c r="K345" s="17">
        <v>2</v>
      </c>
      <c r="L345" s="17">
        <v>3</v>
      </c>
      <c r="M345" s="17">
        <v>6</v>
      </c>
      <c r="N345" s="17">
        <v>4</v>
      </c>
      <c r="O345" s="17">
        <v>2</v>
      </c>
      <c r="P345" s="17">
        <v>4</v>
      </c>
      <c r="Q345" s="17">
        <v>14</v>
      </c>
      <c r="R345" s="18">
        <v>37</v>
      </c>
      <c r="T345" s="7"/>
    </row>
    <row r="346" spans="1:20" x14ac:dyDescent="0.3">
      <c r="A346" s="16" t="s">
        <v>26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1</v>
      </c>
      <c r="M346" s="17">
        <v>1</v>
      </c>
      <c r="N346" s="17">
        <v>1</v>
      </c>
      <c r="O346" s="17">
        <v>1</v>
      </c>
      <c r="P346" s="17">
        <v>0</v>
      </c>
      <c r="Q346" s="17">
        <v>12</v>
      </c>
      <c r="R346" s="18">
        <v>16</v>
      </c>
      <c r="T346" s="7"/>
    </row>
    <row r="347" spans="1:20" x14ac:dyDescent="0.3">
      <c r="A347" s="16" t="s">
        <v>27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1</v>
      </c>
      <c r="L347" s="17">
        <v>0</v>
      </c>
      <c r="M347" s="17">
        <v>0</v>
      </c>
      <c r="N347" s="17">
        <v>2</v>
      </c>
      <c r="O347" s="17">
        <v>0</v>
      </c>
      <c r="P347" s="17">
        <v>6</v>
      </c>
      <c r="Q347" s="17">
        <v>22</v>
      </c>
      <c r="R347" s="18">
        <v>31</v>
      </c>
      <c r="T347" s="7"/>
    </row>
    <row r="348" spans="1:20" x14ac:dyDescent="0.3">
      <c r="A348" s="16" t="s">
        <v>28</v>
      </c>
      <c r="B348" s="17">
        <v>0</v>
      </c>
      <c r="C348" s="17">
        <v>0</v>
      </c>
      <c r="D348" s="17">
        <v>0</v>
      </c>
      <c r="E348" s="17">
        <v>0</v>
      </c>
      <c r="F348" s="17">
        <v>1</v>
      </c>
      <c r="G348" s="17">
        <v>0</v>
      </c>
      <c r="H348" s="17">
        <v>0</v>
      </c>
      <c r="I348" s="17">
        <v>1</v>
      </c>
      <c r="J348" s="17">
        <v>1</v>
      </c>
      <c r="K348" s="17">
        <v>0</v>
      </c>
      <c r="L348" s="17">
        <v>0</v>
      </c>
      <c r="M348" s="17">
        <v>0</v>
      </c>
      <c r="N348" s="17">
        <v>3</v>
      </c>
      <c r="O348" s="17">
        <v>0</v>
      </c>
      <c r="P348" s="17">
        <v>2</v>
      </c>
      <c r="Q348" s="17">
        <v>7</v>
      </c>
      <c r="R348" s="18">
        <v>15</v>
      </c>
      <c r="T348" s="7"/>
    </row>
    <row r="349" spans="1:20" x14ac:dyDescent="0.3">
      <c r="A349" s="16" t="s">
        <v>29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1</v>
      </c>
      <c r="I349" s="17">
        <v>1</v>
      </c>
      <c r="J349" s="17">
        <v>0</v>
      </c>
      <c r="K349" s="17">
        <v>0</v>
      </c>
      <c r="L349" s="17">
        <v>1</v>
      </c>
      <c r="M349" s="17">
        <v>5</v>
      </c>
      <c r="N349" s="17">
        <v>2</v>
      </c>
      <c r="O349" s="17">
        <v>4</v>
      </c>
      <c r="P349" s="17">
        <v>3</v>
      </c>
      <c r="Q349" s="17">
        <v>22</v>
      </c>
      <c r="R349" s="18">
        <v>39</v>
      </c>
      <c r="T349" s="7"/>
    </row>
    <row r="350" spans="1:20" x14ac:dyDescent="0.3">
      <c r="A350" s="16" t="s">
        <v>30</v>
      </c>
      <c r="B350" s="17">
        <v>0</v>
      </c>
      <c r="C350" s="17">
        <v>0</v>
      </c>
      <c r="D350" s="17">
        <v>0</v>
      </c>
      <c r="E350" s="17">
        <v>0</v>
      </c>
      <c r="F350" s="17">
        <v>1</v>
      </c>
      <c r="G350" s="17">
        <v>1</v>
      </c>
      <c r="H350" s="17">
        <v>1</v>
      </c>
      <c r="I350" s="17">
        <v>1</v>
      </c>
      <c r="J350" s="17">
        <v>0</v>
      </c>
      <c r="K350" s="17">
        <v>2</v>
      </c>
      <c r="L350" s="17">
        <v>1</v>
      </c>
      <c r="M350" s="17">
        <v>2</v>
      </c>
      <c r="N350" s="17">
        <v>1</v>
      </c>
      <c r="O350" s="17">
        <v>2</v>
      </c>
      <c r="P350" s="17">
        <v>8</v>
      </c>
      <c r="Q350" s="17">
        <v>10</v>
      </c>
      <c r="R350" s="18">
        <v>30</v>
      </c>
      <c r="T350" s="7"/>
    </row>
    <row r="351" spans="1:20" x14ac:dyDescent="0.3">
      <c r="A351" s="16" t="s">
        <v>31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1</v>
      </c>
      <c r="K351" s="17">
        <v>0</v>
      </c>
      <c r="L351" s="17">
        <v>0</v>
      </c>
      <c r="M351" s="17">
        <v>2</v>
      </c>
      <c r="N351" s="17">
        <v>1</v>
      </c>
      <c r="O351" s="17">
        <v>0</v>
      </c>
      <c r="P351" s="17">
        <v>5</v>
      </c>
      <c r="Q351" s="17">
        <v>14</v>
      </c>
      <c r="R351" s="18">
        <v>23</v>
      </c>
      <c r="T351" s="7"/>
    </row>
    <row r="352" spans="1:20" x14ac:dyDescent="0.3">
      <c r="A352" s="16" t="s">
        <v>32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1</v>
      </c>
      <c r="H352" s="17">
        <v>0</v>
      </c>
      <c r="I352" s="17">
        <v>1</v>
      </c>
      <c r="J352" s="17">
        <v>1</v>
      </c>
      <c r="K352" s="17">
        <v>1</v>
      </c>
      <c r="L352" s="17">
        <v>1</v>
      </c>
      <c r="M352" s="17">
        <v>2</v>
      </c>
      <c r="N352" s="17">
        <v>4</v>
      </c>
      <c r="O352" s="17">
        <v>3</v>
      </c>
      <c r="P352" s="17">
        <v>1</v>
      </c>
      <c r="Q352" s="17">
        <v>2</v>
      </c>
      <c r="R352" s="18">
        <v>17</v>
      </c>
      <c r="T352" s="7"/>
    </row>
    <row r="353" spans="1:20" x14ac:dyDescent="0.3">
      <c r="A353" s="16" t="s">
        <v>33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1</v>
      </c>
      <c r="I353" s="17">
        <v>1</v>
      </c>
      <c r="J353" s="17">
        <v>1</v>
      </c>
      <c r="K353" s="17">
        <v>0</v>
      </c>
      <c r="L353" s="17">
        <v>1</v>
      </c>
      <c r="M353" s="17">
        <v>2</v>
      </c>
      <c r="N353" s="17">
        <v>2</v>
      </c>
      <c r="O353" s="17">
        <v>3</v>
      </c>
      <c r="P353" s="17">
        <v>1</v>
      </c>
      <c r="Q353" s="17">
        <v>24</v>
      </c>
      <c r="R353" s="18">
        <v>36</v>
      </c>
      <c r="T353" s="7"/>
    </row>
    <row r="354" spans="1:20" x14ac:dyDescent="0.3">
      <c r="A354" s="16" t="s">
        <v>34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2</v>
      </c>
      <c r="L354" s="17">
        <v>0</v>
      </c>
      <c r="M354" s="17">
        <v>0</v>
      </c>
      <c r="N354" s="17">
        <v>1</v>
      </c>
      <c r="O354" s="17">
        <v>0</v>
      </c>
      <c r="P354" s="17">
        <v>0</v>
      </c>
      <c r="Q354" s="17">
        <v>27</v>
      </c>
      <c r="R354" s="18">
        <v>30</v>
      </c>
      <c r="T354" s="7"/>
    </row>
    <row r="355" spans="1:20" x14ac:dyDescent="0.3">
      <c r="A355" s="16" t="s">
        <v>35</v>
      </c>
      <c r="B355" s="17">
        <v>0</v>
      </c>
      <c r="C355" s="17">
        <v>0</v>
      </c>
      <c r="D355" s="17">
        <v>0</v>
      </c>
      <c r="E355" s="17">
        <v>1</v>
      </c>
      <c r="F355" s="17">
        <v>0</v>
      </c>
      <c r="G355" s="17">
        <v>0</v>
      </c>
      <c r="H355" s="17">
        <v>1</v>
      </c>
      <c r="I355" s="17">
        <v>0</v>
      </c>
      <c r="J355" s="17">
        <v>1</v>
      </c>
      <c r="K355" s="17">
        <v>0</v>
      </c>
      <c r="L355" s="17">
        <v>5</v>
      </c>
      <c r="M355" s="17">
        <v>2</v>
      </c>
      <c r="N355" s="17">
        <v>1</v>
      </c>
      <c r="O355" s="17">
        <v>4</v>
      </c>
      <c r="P355" s="17">
        <v>2</v>
      </c>
      <c r="Q355" s="17">
        <v>9</v>
      </c>
      <c r="R355" s="18">
        <v>26</v>
      </c>
      <c r="T355" s="7"/>
    </row>
    <row r="356" spans="1:20" x14ac:dyDescent="0.3">
      <c r="A356" s="16" t="s">
        <v>36</v>
      </c>
      <c r="B356" s="17">
        <v>0</v>
      </c>
      <c r="C356" s="17">
        <v>0</v>
      </c>
      <c r="D356" s="17">
        <v>0</v>
      </c>
      <c r="E356" s="17">
        <v>0</v>
      </c>
      <c r="F356" s="17">
        <v>0</v>
      </c>
      <c r="G356" s="17">
        <v>0</v>
      </c>
      <c r="H356" s="17">
        <v>0</v>
      </c>
      <c r="I356" s="17">
        <v>3</v>
      </c>
      <c r="J356" s="17">
        <v>1</v>
      </c>
      <c r="K356" s="17">
        <v>1</v>
      </c>
      <c r="L356" s="17">
        <v>0</v>
      </c>
      <c r="M356" s="17">
        <v>1</v>
      </c>
      <c r="N356" s="17">
        <v>7</v>
      </c>
      <c r="O356" s="17">
        <v>3</v>
      </c>
      <c r="P356" s="17">
        <v>4</v>
      </c>
      <c r="Q356" s="17">
        <v>9</v>
      </c>
      <c r="R356" s="18">
        <v>29</v>
      </c>
      <c r="T356" s="7"/>
    </row>
    <row r="357" spans="1:20" x14ac:dyDescent="0.3">
      <c r="A357" s="16" t="s">
        <v>37</v>
      </c>
      <c r="B357" s="17">
        <v>0</v>
      </c>
      <c r="C357" s="17">
        <v>0</v>
      </c>
      <c r="D357" s="17">
        <v>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1</v>
      </c>
      <c r="L357" s="17">
        <v>1</v>
      </c>
      <c r="M357" s="17">
        <v>1</v>
      </c>
      <c r="N357" s="17">
        <v>2</v>
      </c>
      <c r="O357" s="17">
        <v>7</v>
      </c>
      <c r="P357" s="17">
        <v>8</v>
      </c>
      <c r="Q357" s="17">
        <v>20</v>
      </c>
      <c r="R357" s="18">
        <v>40</v>
      </c>
      <c r="T357" s="7"/>
    </row>
    <row r="358" spans="1:20" x14ac:dyDescent="0.3">
      <c r="A358" s="16" t="s">
        <v>38</v>
      </c>
      <c r="B358" s="17">
        <v>0</v>
      </c>
      <c r="C358" s="17">
        <v>1</v>
      </c>
      <c r="D358" s="17">
        <v>0</v>
      </c>
      <c r="E358" s="17">
        <v>0</v>
      </c>
      <c r="F358" s="17">
        <v>0</v>
      </c>
      <c r="G358" s="17">
        <v>0</v>
      </c>
      <c r="H358" s="17">
        <v>1</v>
      </c>
      <c r="I358" s="17">
        <v>0</v>
      </c>
      <c r="J358" s="17">
        <v>0</v>
      </c>
      <c r="K358" s="17">
        <v>1</v>
      </c>
      <c r="L358" s="17">
        <v>1</v>
      </c>
      <c r="M358" s="17">
        <v>1</v>
      </c>
      <c r="N358" s="17">
        <v>2</v>
      </c>
      <c r="O358" s="17">
        <v>4</v>
      </c>
      <c r="P358" s="17">
        <v>3</v>
      </c>
      <c r="Q358" s="17">
        <v>10</v>
      </c>
      <c r="R358" s="18">
        <v>24</v>
      </c>
      <c r="T358" s="7"/>
    </row>
    <row r="359" spans="1:20" x14ac:dyDescent="0.3">
      <c r="A359" s="16" t="s">
        <v>39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1</v>
      </c>
      <c r="O359" s="17">
        <v>0</v>
      </c>
      <c r="P359" s="17">
        <v>0</v>
      </c>
      <c r="Q359" s="17">
        <v>5</v>
      </c>
      <c r="R359" s="18">
        <v>6</v>
      </c>
      <c r="T359" s="7"/>
    </row>
    <row r="360" spans="1:20" x14ac:dyDescent="0.3">
      <c r="A360" s="16" t="s">
        <v>40</v>
      </c>
      <c r="B360" s="17">
        <v>0</v>
      </c>
      <c r="C360" s="17">
        <v>0</v>
      </c>
      <c r="D360" s="17">
        <v>0</v>
      </c>
      <c r="E360" s="17">
        <v>1</v>
      </c>
      <c r="F360" s="17">
        <v>0</v>
      </c>
      <c r="G360" s="17">
        <v>0</v>
      </c>
      <c r="H360" s="17">
        <v>0</v>
      </c>
      <c r="I360" s="17">
        <v>0</v>
      </c>
      <c r="J360" s="17">
        <v>1</v>
      </c>
      <c r="K360" s="17">
        <v>1</v>
      </c>
      <c r="L360" s="17">
        <v>0</v>
      </c>
      <c r="M360" s="17">
        <v>0</v>
      </c>
      <c r="N360" s="17">
        <v>1</v>
      </c>
      <c r="O360" s="17">
        <v>0</v>
      </c>
      <c r="P360" s="17">
        <v>0</v>
      </c>
      <c r="Q360" s="17">
        <v>4</v>
      </c>
      <c r="R360" s="18">
        <v>8</v>
      </c>
      <c r="T360" s="7"/>
    </row>
    <row r="361" spans="1:20" x14ac:dyDescent="0.3">
      <c r="A361" s="16" t="s">
        <v>41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17">
        <v>1</v>
      </c>
      <c r="L361" s="17">
        <v>1</v>
      </c>
      <c r="M361" s="17">
        <v>2</v>
      </c>
      <c r="N361" s="17">
        <v>3</v>
      </c>
      <c r="O361" s="17">
        <v>8</v>
      </c>
      <c r="P361" s="17">
        <v>1</v>
      </c>
      <c r="Q361" s="17">
        <v>12</v>
      </c>
      <c r="R361" s="18">
        <v>29</v>
      </c>
      <c r="T361" s="7"/>
    </row>
    <row r="362" spans="1:20" x14ac:dyDescent="0.3">
      <c r="A362" s="16" t="s">
        <v>42</v>
      </c>
      <c r="B362" s="17">
        <v>0</v>
      </c>
      <c r="C362" s="17">
        <v>0</v>
      </c>
      <c r="D362" s="17">
        <v>0</v>
      </c>
      <c r="E362" s="17">
        <v>0</v>
      </c>
      <c r="F362" s="17">
        <v>1</v>
      </c>
      <c r="G362" s="17">
        <v>0</v>
      </c>
      <c r="H362" s="17">
        <v>0</v>
      </c>
      <c r="I362" s="17">
        <v>1</v>
      </c>
      <c r="J362" s="17">
        <v>0</v>
      </c>
      <c r="K362" s="17">
        <v>2</v>
      </c>
      <c r="L362" s="17">
        <v>1</v>
      </c>
      <c r="M362" s="17">
        <v>1</v>
      </c>
      <c r="N362" s="17">
        <v>3</v>
      </c>
      <c r="O362" s="17">
        <v>4</v>
      </c>
      <c r="P362" s="17">
        <v>8</v>
      </c>
      <c r="Q362" s="17">
        <v>9</v>
      </c>
      <c r="R362" s="18">
        <v>30</v>
      </c>
      <c r="T362" s="7"/>
    </row>
    <row r="363" spans="1:20" x14ac:dyDescent="0.3">
      <c r="A363" s="16" t="s">
        <v>43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1</v>
      </c>
      <c r="J363" s="17">
        <v>0</v>
      </c>
      <c r="K363" s="17">
        <v>1</v>
      </c>
      <c r="L363" s="17">
        <v>1</v>
      </c>
      <c r="M363" s="17">
        <v>1</v>
      </c>
      <c r="N363" s="17">
        <v>1</v>
      </c>
      <c r="O363" s="17">
        <v>2</v>
      </c>
      <c r="P363" s="17">
        <v>4</v>
      </c>
      <c r="Q363" s="17">
        <v>6</v>
      </c>
      <c r="R363" s="18">
        <v>17</v>
      </c>
      <c r="T363" s="7"/>
    </row>
    <row r="364" spans="1:20" x14ac:dyDescent="0.3">
      <c r="A364" s="16" t="s">
        <v>44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1</v>
      </c>
      <c r="L364" s="17">
        <v>0</v>
      </c>
      <c r="M364" s="17">
        <v>0</v>
      </c>
      <c r="N364" s="17">
        <v>0</v>
      </c>
      <c r="O364" s="17">
        <v>1</v>
      </c>
      <c r="P364" s="17">
        <v>0</v>
      </c>
      <c r="Q364" s="17">
        <v>20</v>
      </c>
      <c r="R364" s="18">
        <v>22</v>
      </c>
      <c r="T364" s="7"/>
    </row>
    <row r="365" spans="1:20" x14ac:dyDescent="0.3">
      <c r="A365" s="16" t="s">
        <v>45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2</v>
      </c>
      <c r="K365" s="17">
        <v>1</v>
      </c>
      <c r="L365" s="17">
        <v>2</v>
      </c>
      <c r="M365" s="17">
        <v>1</v>
      </c>
      <c r="N365" s="17">
        <v>4</v>
      </c>
      <c r="O365" s="17">
        <v>12</v>
      </c>
      <c r="P365" s="17">
        <v>2</v>
      </c>
      <c r="Q365" s="17">
        <v>17</v>
      </c>
      <c r="R365" s="18">
        <v>41</v>
      </c>
      <c r="T365" s="7"/>
    </row>
    <row r="366" spans="1:20" x14ac:dyDescent="0.3">
      <c r="A366" s="16" t="s">
        <v>46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1</v>
      </c>
      <c r="I366" s="17">
        <v>0</v>
      </c>
      <c r="J366" s="17">
        <v>0</v>
      </c>
      <c r="K366" s="17">
        <v>3</v>
      </c>
      <c r="L366" s="17">
        <v>0</v>
      </c>
      <c r="M366" s="17">
        <v>2</v>
      </c>
      <c r="N366" s="17">
        <v>2</v>
      </c>
      <c r="O366" s="17">
        <v>6</v>
      </c>
      <c r="P366" s="17">
        <v>5</v>
      </c>
      <c r="Q366" s="17">
        <v>8</v>
      </c>
      <c r="R366" s="18">
        <v>27</v>
      </c>
      <c r="T366" s="7"/>
    </row>
    <row r="367" spans="1:20" x14ac:dyDescent="0.3">
      <c r="A367" s="16" t="s">
        <v>47</v>
      </c>
      <c r="B367" s="17">
        <v>0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2</v>
      </c>
      <c r="M367" s="17">
        <v>3</v>
      </c>
      <c r="N367" s="17">
        <v>3</v>
      </c>
      <c r="O367" s="17">
        <v>3</v>
      </c>
      <c r="P367" s="17">
        <v>3</v>
      </c>
      <c r="Q367" s="17">
        <v>14</v>
      </c>
      <c r="R367" s="18">
        <v>28</v>
      </c>
      <c r="T367" s="7"/>
    </row>
    <row r="368" spans="1:20" x14ac:dyDescent="0.3">
      <c r="A368" s="16" t="s">
        <v>48</v>
      </c>
      <c r="B368" s="17">
        <v>0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1</v>
      </c>
      <c r="M368" s="17">
        <v>1</v>
      </c>
      <c r="N368" s="17">
        <v>1</v>
      </c>
      <c r="O368" s="17">
        <v>2</v>
      </c>
      <c r="P368" s="17">
        <v>1</v>
      </c>
      <c r="Q368" s="17">
        <v>9</v>
      </c>
      <c r="R368" s="18">
        <v>15</v>
      </c>
      <c r="T368" s="7"/>
    </row>
    <row r="369" spans="1:20" x14ac:dyDescent="0.3">
      <c r="A369" s="16" t="s">
        <v>49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1</v>
      </c>
      <c r="O369" s="17">
        <v>1</v>
      </c>
      <c r="P369" s="17">
        <v>2</v>
      </c>
      <c r="Q369" s="17">
        <v>8</v>
      </c>
      <c r="R369" s="18">
        <v>12</v>
      </c>
      <c r="T369" s="7"/>
    </row>
    <row r="370" spans="1:20" x14ac:dyDescent="0.3">
      <c r="A370" s="16" t="s">
        <v>50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1</v>
      </c>
      <c r="N370" s="17">
        <v>0</v>
      </c>
      <c r="O370" s="17">
        <v>3</v>
      </c>
      <c r="P370" s="17">
        <v>3</v>
      </c>
      <c r="Q370" s="17">
        <v>12</v>
      </c>
      <c r="R370" s="18">
        <v>19</v>
      </c>
      <c r="T370" s="7"/>
    </row>
    <row r="371" spans="1:20" x14ac:dyDescent="0.3">
      <c r="A371" s="16" t="s">
        <v>51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1</v>
      </c>
      <c r="H371" s="17">
        <v>0</v>
      </c>
      <c r="I371" s="17">
        <v>0</v>
      </c>
      <c r="J371" s="17">
        <v>1</v>
      </c>
      <c r="K371" s="17">
        <v>1</v>
      </c>
      <c r="L371" s="17">
        <v>2</v>
      </c>
      <c r="M371" s="17">
        <v>3</v>
      </c>
      <c r="N371" s="17">
        <v>1</v>
      </c>
      <c r="O371" s="17">
        <v>2</v>
      </c>
      <c r="P371" s="17">
        <v>2</v>
      </c>
      <c r="Q371" s="17">
        <v>15</v>
      </c>
      <c r="R371" s="18">
        <v>28</v>
      </c>
      <c r="T371" s="7"/>
    </row>
    <row r="372" spans="1:20" x14ac:dyDescent="0.3">
      <c r="A372" s="16" t="s">
        <v>52</v>
      </c>
      <c r="B372" s="17">
        <v>0</v>
      </c>
      <c r="C372" s="17">
        <v>0</v>
      </c>
      <c r="D372" s="17">
        <v>0</v>
      </c>
      <c r="E372" s="17">
        <v>0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7">
        <v>1</v>
      </c>
      <c r="O372" s="17">
        <v>0</v>
      </c>
      <c r="P372" s="17">
        <v>0</v>
      </c>
      <c r="Q372" s="17">
        <v>0</v>
      </c>
      <c r="R372" s="18">
        <v>1</v>
      </c>
      <c r="T372" s="7"/>
    </row>
    <row r="373" spans="1:20" x14ac:dyDescent="0.3">
      <c r="A373" s="16" t="s">
        <v>53</v>
      </c>
      <c r="B373" s="17">
        <v>0</v>
      </c>
      <c r="C373" s="17">
        <v>0</v>
      </c>
      <c r="D373" s="17">
        <v>0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1</v>
      </c>
      <c r="L373" s="17">
        <v>0</v>
      </c>
      <c r="M373" s="17">
        <v>1</v>
      </c>
      <c r="N373" s="17">
        <v>2</v>
      </c>
      <c r="O373" s="17">
        <v>1</v>
      </c>
      <c r="P373" s="17">
        <v>4</v>
      </c>
      <c r="Q373" s="17">
        <v>19</v>
      </c>
      <c r="R373" s="18">
        <v>28</v>
      </c>
      <c r="T373" s="7"/>
    </row>
    <row r="374" spans="1:20" x14ac:dyDescent="0.3">
      <c r="A374" s="16" t="s">
        <v>54</v>
      </c>
      <c r="B374" s="17">
        <v>0</v>
      </c>
      <c r="C374" s="17"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1</v>
      </c>
      <c r="L374" s="17">
        <v>0</v>
      </c>
      <c r="M374" s="17">
        <v>0</v>
      </c>
      <c r="N374" s="17">
        <v>1</v>
      </c>
      <c r="O374" s="17">
        <v>2</v>
      </c>
      <c r="P374" s="17">
        <v>2</v>
      </c>
      <c r="Q374" s="17">
        <v>17</v>
      </c>
      <c r="R374" s="18">
        <v>23</v>
      </c>
      <c r="T374" s="7"/>
    </row>
    <row r="375" spans="1:20" x14ac:dyDescent="0.3">
      <c r="A375" s="16" t="s">
        <v>55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1</v>
      </c>
      <c r="K375" s="17">
        <v>0</v>
      </c>
      <c r="L375" s="17">
        <v>0</v>
      </c>
      <c r="M375" s="17">
        <v>1</v>
      </c>
      <c r="N375" s="17">
        <v>0</v>
      </c>
      <c r="O375" s="17">
        <v>0</v>
      </c>
      <c r="P375" s="17">
        <v>0</v>
      </c>
      <c r="Q375" s="17">
        <v>9</v>
      </c>
      <c r="R375" s="18">
        <v>11</v>
      </c>
      <c r="T375" s="7"/>
    </row>
    <row r="376" spans="1:20" x14ac:dyDescent="0.3">
      <c r="A376" s="16" t="s">
        <v>56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17">
        <v>1</v>
      </c>
      <c r="K376" s="17">
        <v>2</v>
      </c>
      <c r="L376" s="17">
        <v>0</v>
      </c>
      <c r="M376" s="17">
        <v>0</v>
      </c>
      <c r="N376" s="17">
        <v>0</v>
      </c>
      <c r="O376" s="17">
        <v>6</v>
      </c>
      <c r="P376" s="17">
        <v>0</v>
      </c>
      <c r="Q376" s="17">
        <v>2</v>
      </c>
      <c r="R376" s="18">
        <v>11</v>
      </c>
      <c r="T376" s="7"/>
    </row>
    <row r="377" spans="1:20" x14ac:dyDescent="0.3">
      <c r="A377" s="16" t="s">
        <v>57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1</v>
      </c>
      <c r="P377" s="17">
        <v>0</v>
      </c>
      <c r="Q377" s="17">
        <v>0</v>
      </c>
      <c r="R377" s="18">
        <v>1</v>
      </c>
      <c r="T377" s="7"/>
    </row>
    <row r="378" spans="1:20" x14ac:dyDescent="0.3">
      <c r="A378" s="16" t="s">
        <v>58</v>
      </c>
      <c r="B378" s="17">
        <v>1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1</v>
      </c>
      <c r="I378" s="17">
        <v>0</v>
      </c>
      <c r="J378" s="17">
        <v>2</v>
      </c>
      <c r="K378" s="17">
        <v>0</v>
      </c>
      <c r="L378" s="17">
        <v>1</v>
      </c>
      <c r="M378" s="17">
        <v>3</v>
      </c>
      <c r="N378" s="17">
        <v>0</v>
      </c>
      <c r="O378" s="17">
        <v>3</v>
      </c>
      <c r="P378" s="17">
        <v>0</v>
      </c>
      <c r="Q378" s="17">
        <v>7</v>
      </c>
      <c r="R378" s="18">
        <v>18</v>
      </c>
      <c r="T378" s="7"/>
    </row>
    <row r="379" spans="1:20" x14ac:dyDescent="0.3">
      <c r="A379" s="16" t="s">
        <v>59</v>
      </c>
      <c r="B379" s="17">
        <v>0</v>
      </c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5</v>
      </c>
      <c r="N379" s="17">
        <v>2</v>
      </c>
      <c r="O379" s="17">
        <v>1</v>
      </c>
      <c r="P379" s="17">
        <v>1</v>
      </c>
      <c r="Q379" s="17">
        <v>7</v>
      </c>
      <c r="R379" s="18">
        <v>16</v>
      </c>
      <c r="T379" s="7"/>
    </row>
    <row r="380" spans="1:20" x14ac:dyDescent="0.3">
      <c r="A380" s="16" t="s">
        <v>60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2</v>
      </c>
      <c r="L380" s="17">
        <v>1</v>
      </c>
      <c r="M380" s="17">
        <v>3</v>
      </c>
      <c r="N380" s="17">
        <v>2</v>
      </c>
      <c r="O380" s="17">
        <v>0</v>
      </c>
      <c r="P380" s="17">
        <v>5</v>
      </c>
      <c r="Q380" s="17">
        <v>17</v>
      </c>
      <c r="R380" s="18">
        <v>30</v>
      </c>
      <c r="T380" s="7"/>
    </row>
    <row r="381" spans="1:20" x14ac:dyDescent="0.3">
      <c r="A381" s="16" t="s">
        <v>61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2</v>
      </c>
      <c r="P381" s="17">
        <v>6</v>
      </c>
      <c r="Q381" s="17">
        <v>19</v>
      </c>
      <c r="R381" s="18">
        <v>27</v>
      </c>
      <c r="T381" s="7"/>
    </row>
    <row r="382" spans="1:20" x14ac:dyDescent="0.3">
      <c r="A382" s="16" t="s">
        <v>62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1</v>
      </c>
      <c r="I382" s="17">
        <v>0</v>
      </c>
      <c r="J382" s="17">
        <v>1</v>
      </c>
      <c r="K382" s="17">
        <v>1</v>
      </c>
      <c r="L382" s="17">
        <v>1</v>
      </c>
      <c r="M382" s="17">
        <v>2</v>
      </c>
      <c r="N382" s="17">
        <v>0</v>
      </c>
      <c r="O382" s="17">
        <v>1</v>
      </c>
      <c r="P382" s="17">
        <v>3</v>
      </c>
      <c r="Q382" s="17">
        <v>4</v>
      </c>
      <c r="R382" s="18">
        <v>14</v>
      </c>
      <c r="T382" s="7"/>
    </row>
    <row r="383" spans="1:20" x14ac:dyDescent="0.3">
      <c r="A383" s="16" t="s">
        <v>63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2</v>
      </c>
      <c r="O383" s="17">
        <v>1</v>
      </c>
      <c r="P383" s="17">
        <v>0</v>
      </c>
      <c r="Q383" s="17">
        <v>10</v>
      </c>
      <c r="R383" s="18">
        <v>13</v>
      </c>
      <c r="T383" s="7"/>
    </row>
    <row r="384" spans="1:20" x14ac:dyDescent="0.3">
      <c r="A384" s="16" t="s">
        <v>64</v>
      </c>
      <c r="B384" s="17">
        <v>0</v>
      </c>
      <c r="C384" s="17">
        <v>0</v>
      </c>
      <c r="D384" s="17">
        <v>0</v>
      </c>
      <c r="E384" s="17">
        <v>0</v>
      </c>
      <c r="F384" s="17">
        <v>1</v>
      </c>
      <c r="G384" s="17">
        <v>0</v>
      </c>
      <c r="H384" s="17">
        <v>0</v>
      </c>
      <c r="I384" s="17">
        <v>0</v>
      </c>
      <c r="J384" s="17">
        <v>1</v>
      </c>
      <c r="K384" s="17">
        <v>0</v>
      </c>
      <c r="L384" s="17">
        <v>0</v>
      </c>
      <c r="M384" s="17">
        <v>0</v>
      </c>
      <c r="N384" s="17">
        <v>1</v>
      </c>
      <c r="O384" s="17">
        <v>3</v>
      </c>
      <c r="P384" s="17">
        <v>3</v>
      </c>
      <c r="Q384" s="17">
        <v>15</v>
      </c>
      <c r="R384" s="18">
        <v>24</v>
      </c>
      <c r="T384" s="7"/>
    </row>
    <row r="385" spans="1:20" x14ac:dyDescent="0.3">
      <c r="A385" s="16" t="s">
        <v>65</v>
      </c>
      <c r="B385" s="17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3</v>
      </c>
      <c r="M385" s="17">
        <v>0</v>
      </c>
      <c r="N385" s="17">
        <v>4</v>
      </c>
      <c r="O385" s="17">
        <v>2</v>
      </c>
      <c r="P385" s="17">
        <v>2</v>
      </c>
      <c r="Q385" s="17">
        <v>14</v>
      </c>
      <c r="R385" s="18">
        <v>25</v>
      </c>
      <c r="T385" s="7"/>
    </row>
    <row r="386" spans="1:20" x14ac:dyDescent="0.3">
      <c r="A386" s="16" t="s">
        <v>66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1</v>
      </c>
      <c r="J386" s="17">
        <v>1</v>
      </c>
      <c r="K386" s="17">
        <v>0</v>
      </c>
      <c r="L386" s="17">
        <v>2</v>
      </c>
      <c r="M386" s="17">
        <v>1</v>
      </c>
      <c r="N386" s="17">
        <v>2</v>
      </c>
      <c r="O386" s="17">
        <v>1</v>
      </c>
      <c r="P386" s="17">
        <v>5</v>
      </c>
      <c r="Q386" s="17">
        <v>9</v>
      </c>
      <c r="R386" s="18">
        <v>22</v>
      </c>
      <c r="T386" s="7"/>
    </row>
    <row r="387" spans="1:20" x14ac:dyDescent="0.3">
      <c r="A387" s="16" t="s">
        <v>67</v>
      </c>
      <c r="B387" s="17">
        <v>0</v>
      </c>
      <c r="C387" s="17"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1</v>
      </c>
      <c r="K387" s="17">
        <v>0</v>
      </c>
      <c r="L387" s="17">
        <v>0</v>
      </c>
      <c r="M387" s="17">
        <v>0</v>
      </c>
      <c r="N387" s="17">
        <v>2</v>
      </c>
      <c r="O387" s="17">
        <v>0</v>
      </c>
      <c r="P387" s="17">
        <v>3</v>
      </c>
      <c r="Q387" s="17">
        <v>4</v>
      </c>
      <c r="R387" s="18">
        <v>10</v>
      </c>
      <c r="T387" s="7"/>
    </row>
    <row r="388" spans="1:20" x14ac:dyDescent="0.3">
      <c r="A388" s="16" t="s">
        <v>68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3</v>
      </c>
      <c r="N388" s="17">
        <v>2</v>
      </c>
      <c r="O388" s="17">
        <v>1</v>
      </c>
      <c r="P388" s="17">
        <v>2</v>
      </c>
      <c r="Q388" s="17">
        <v>15</v>
      </c>
      <c r="R388" s="18">
        <v>23</v>
      </c>
      <c r="T388" s="7"/>
    </row>
    <row r="389" spans="1:20" x14ac:dyDescent="0.3">
      <c r="A389" s="16" t="s">
        <v>69</v>
      </c>
      <c r="B389" s="17">
        <v>0</v>
      </c>
      <c r="C389" s="17">
        <v>1</v>
      </c>
      <c r="D389" s="17">
        <v>0</v>
      </c>
      <c r="E389" s="17">
        <v>0</v>
      </c>
      <c r="F389" s="17">
        <v>1</v>
      </c>
      <c r="G389" s="17">
        <v>1</v>
      </c>
      <c r="H389" s="17">
        <v>1</v>
      </c>
      <c r="I389" s="17">
        <v>0</v>
      </c>
      <c r="J389" s="17">
        <v>1</v>
      </c>
      <c r="K389" s="17">
        <v>1</v>
      </c>
      <c r="L389" s="17">
        <v>1</v>
      </c>
      <c r="M389" s="17">
        <v>9</v>
      </c>
      <c r="N389" s="17">
        <v>3</v>
      </c>
      <c r="O389" s="17">
        <v>10</v>
      </c>
      <c r="P389" s="17">
        <v>9</v>
      </c>
      <c r="Q389" s="17">
        <v>25</v>
      </c>
      <c r="R389" s="18">
        <v>63</v>
      </c>
      <c r="T389" s="7"/>
    </row>
    <row r="390" spans="1:20" x14ac:dyDescent="0.3">
      <c r="A390" s="16" t="s">
        <v>70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2</v>
      </c>
      <c r="P390" s="17">
        <v>1</v>
      </c>
      <c r="Q390" s="17">
        <v>16</v>
      </c>
      <c r="R390" s="18">
        <v>19</v>
      </c>
      <c r="T390" s="7"/>
    </row>
    <row r="391" spans="1:20" x14ac:dyDescent="0.3">
      <c r="A391" s="16" t="s">
        <v>71</v>
      </c>
      <c r="B391" s="17">
        <v>0</v>
      </c>
      <c r="C391" s="17">
        <v>0</v>
      </c>
      <c r="D391" s="17">
        <v>0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1</v>
      </c>
      <c r="M391" s="17">
        <v>0</v>
      </c>
      <c r="N391" s="17">
        <v>3</v>
      </c>
      <c r="O391" s="17">
        <v>1</v>
      </c>
      <c r="P391" s="17">
        <v>2</v>
      </c>
      <c r="Q391" s="17">
        <v>28</v>
      </c>
      <c r="R391" s="18">
        <v>35</v>
      </c>
      <c r="T391" s="7"/>
    </row>
    <row r="392" spans="1:20" x14ac:dyDescent="0.3">
      <c r="A392" s="16" t="s">
        <v>72</v>
      </c>
      <c r="B392" s="17">
        <v>0</v>
      </c>
      <c r="C392" s="17">
        <v>0</v>
      </c>
      <c r="D392" s="17">
        <v>0</v>
      </c>
      <c r="E392" s="17">
        <v>0</v>
      </c>
      <c r="F392" s="17">
        <v>1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1</v>
      </c>
      <c r="M392" s="17">
        <v>1</v>
      </c>
      <c r="N392" s="17">
        <v>0</v>
      </c>
      <c r="O392" s="17">
        <v>0</v>
      </c>
      <c r="P392" s="17">
        <v>5</v>
      </c>
      <c r="Q392" s="17">
        <v>18</v>
      </c>
      <c r="R392" s="18">
        <v>26</v>
      </c>
      <c r="T392" s="7"/>
    </row>
    <row r="393" spans="1:20" x14ac:dyDescent="0.3">
      <c r="A393" s="16" t="s">
        <v>73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1</v>
      </c>
      <c r="I393" s="17">
        <v>0</v>
      </c>
      <c r="J393" s="17">
        <v>2</v>
      </c>
      <c r="K393" s="17">
        <v>0</v>
      </c>
      <c r="L393" s="17">
        <v>0</v>
      </c>
      <c r="M393" s="17">
        <v>3</v>
      </c>
      <c r="N393" s="17">
        <v>1</v>
      </c>
      <c r="O393" s="17">
        <v>1</v>
      </c>
      <c r="P393" s="17">
        <v>4</v>
      </c>
      <c r="Q393" s="17">
        <v>11</v>
      </c>
      <c r="R393" s="18">
        <v>23</v>
      </c>
      <c r="T393" s="7"/>
    </row>
    <row r="394" spans="1:20" x14ac:dyDescent="0.3">
      <c r="A394" s="16" t="s">
        <v>74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1</v>
      </c>
      <c r="I394" s="17">
        <v>0</v>
      </c>
      <c r="J394" s="17">
        <v>1</v>
      </c>
      <c r="K394" s="17">
        <v>1</v>
      </c>
      <c r="L394" s="17">
        <v>3</v>
      </c>
      <c r="M394" s="17">
        <v>2</v>
      </c>
      <c r="N394" s="17">
        <v>1</v>
      </c>
      <c r="O394" s="17">
        <v>4</v>
      </c>
      <c r="P394" s="17">
        <v>3</v>
      </c>
      <c r="Q394" s="17">
        <v>26</v>
      </c>
      <c r="R394" s="18">
        <v>42</v>
      </c>
      <c r="T394" s="7"/>
    </row>
    <row r="395" spans="1:20" x14ac:dyDescent="0.3">
      <c r="A395" s="16" t="s">
        <v>75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1</v>
      </c>
      <c r="I395" s="17">
        <v>0</v>
      </c>
      <c r="J395" s="17">
        <v>2</v>
      </c>
      <c r="K395" s="17">
        <v>1</v>
      </c>
      <c r="L395" s="17">
        <v>1</v>
      </c>
      <c r="M395" s="17">
        <v>1</v>
      </c>
      <c r="N395" s="17">
        <v>2</v>
      </c>
      <c r="O395" s="17">
        <v>2</v>
      </c>
      <c r="P395" s="17">
        <v>2</v>
      </c>
      <c r="Q395" s="17">
        <v>23</v>
      </c>
      <c r="R395" s="18">
        <v>35</v>
      </c>
      <c r="T395" s="7"/>
    </row>
    <row r="396" spans="1:20" x14ac:dyDescent="0.3">
      <c r="A396" s="16" t="s">
        <v>76</v>
      </c>
      <c r="B396" s="17">
        <v>0</v>
      </c>
      <c r="C396" s="17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1</v>
      </c>
      <c r="K396" s="17">
        <v>0</v>
      </c>
      <c r="L396" s="17">
        <v>1</v>
      </c>
      <c r="M396" s="17">
        <v>2</v>
      </c>
      <c r="N396" s="17">
        <v>4</v>
      </c>
      <c r="O396" s="17">
        <v>1</v>
      </c>
      <c r="P396" s="17">
        <v>5</v>
      </c>
      <c r="Q396" s="17">
        <v>9</v>
      </c>
      <c r="R396" s="18">
        <v>23</v>
      </c>
      <c r="T396" s="7"/>
    </row>
    <row r="397" spans="1:20" x14ac:dyDescent="0.3">
      <c r="A397" s="16" t="s">
        <v>77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1</v>
      </c>
      <c r="J397" s="17">
        <v>0</v>
      </c>
      <c r="K397" s="17">
        <v>0</v>
      </c>
      <c r="L397" s="17">
        <v>0</v>
      </c>
      <c r="M397" s="17">
        <v>2</v>
      </c>
      <c r="N397" s="17">
        <v>0</v>
      </c>
      <c r="O397" s="17">
        <v>3</v>
      </c>
      <c r="P397" s="17">
        <v>1</v>
      </c>
      <c r="Q397" s="17">
        <v>5</v>
      </c>
      <c r="R397" s="18">
        <v>12</v>
      </c>
      <c r="T397" s="7"/>
    </row>
    <row r="398" spans="1:20" x14ac:dyDescent="0.3">
      <c r="A398" s="16" t="s">
        <v>78</v>
      </c>
      <c r="B398" s="17">
        <v>1</v>
      </c>
      <c r="C398" s="17">
        <v>0</v>
      </c>
      <c r="D398" s="17">
        <v>0</v>
      </c>
      <c r="E398" s="17">
        <v>0</v>
      </c>
      <c r="F398" s="17">
        <v>0</v>
      </c>
      <c r="G398" s="17">
        <v>0</v>
      </c>
      <c r="H398" s="17">
        <v>0</v>
      </c>
      <c r="I398" s="17">
        <v>1</v>
      </c>
      <c r="J398" s="17">
        <v>0</v>
      </c>
      <c r="K398" s="17">
        <v>1</v>
      </c>
      <c r="L398" s="17">
        <v>1</v>
      </c>
      <c r="M398" s="17">
        <v>1</v>
      </c>
      <c r="N398" s="17">
        <v>7</v>
      </c>
      <c r="O398" s="17">
        <v>7</v>
      </c>
      <c r="P398" s="17">
        <v>9</v>
      </c>
      <c r="Q398" s="17">
        <v>36</v>
      </c>
      <c r="R398" s="18">
        <v>64</v>
      </c>
      <c r="T398" s="7"/>
    </row>
    <row r="399" spans="1:20" x14ac:dyDescent="0.3">
      <c r="A399" s="16" t="s">
        <v>79</v>
      </c>
      <c r="B399" s="17">
        <v>1</v>
      </c>
      <c r="C399" s="17">
        <v>0</v>
      </c>
      <c r="D399" s="17">
        <v>0</v>
      </c>
      <c r="E399" s="17">
        <v>0</v>
      </c>
      <c r="F399" s="17">
        <v>0</v>
      </c>
      <c r="G399" s="17">
        <v>1</v>
      </c>
      <c r="H399" s="17">
        <v>0</v>
      </c>
      <c r="I399" s="17">
        <v>0</v>
      </c>
      <c r="J399" s="17">
        <v>0</v>
      </c>
      <c r="K399" s="17">
        <v>0</v>
      </c>
      <c r="L399" s="17">
        <v>1</v>
      </c>
      <c r="M399" s="17">
        <v>1</v>
      </c>
      <c r="N399" s="17">
        <v>3</v>
      </c>
      <c r="O399" s="17">
        <v>0</v>
      </c>
      <c r="P399" s="17">
        <v>3</v>
      </c>
      <c r="Q399" s="17">
        <v>18</v>
      </c>
      <c r="R399" s="18">
        <v>28</v>
      </c>
      <c r="T399" s="7"/>
    </row>
    <row r="400" spans="1:20" x14ac:dyDescent="0.3">
      <c r="A400" s="16" t="s">
        <v>80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1</v>
      </c>
      <c r="O400" s="17">
        <v>0</v>
      </c>
      <c r="P400" s="17">
        <v>0</v>
      </c>
      <c r="Q400" s="17">
        <v>1</v>
      </c>
      <c r="R400" s="18">
        <v>2</v>
      </c>
      <c r="T400" s="7"/>
    </row>
    <row r="401" spans="1:20" x14ac:dyDescent="0.3">
      <c r="A401" s="16" t="s">
        <v>81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1</v>
      </c>
      <c r="I401" s="17">
        <v>0</v>
      </c>
      <c r="J401" s="17">
        <v>0</v>
      </c>
      <c r="K401" s="17">
        <v>0</v>
      </c>
      <c r="L401" s="17">
        <v>0</v>
      </c>
      <c r="M401" s="17">
        <v>2</v>
      </c>
      <c r="N401" s="17">
        <v>0</v>
      </c>
      <c r="O401" s="17">
        <v>0</v>
      </c>
      <c r="P401" s="17">
        <v>2</v>
      </c>
      <c r="Q401" s="17">
        <v>5</v>
      </c>
      <c r="R401" s="18">
        <v>10</v>
      </c>
      <c r="T401" s="7"/>
    </row>
    <row r="402" spans="1:20" x14ac:dyDescent="0.3">
      <c r="A402" s="16" t="s">
        <v>82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1</v>
      </c>
      <c r="L402" s="17">
        <v>1</v>
      </c>
      <c r="M402" s="17">
        <v>1</v>
      </c>
      <c r="N402" s="17">
        <v>2</v>
      </c>
      <c r="O402" s="17">
        <v>1</v>
      </c>
      <c r="P402" s="17">
        <v>2</v>
      </c>
      <c r="Q402" s="17">
        <v>16</v>
      </c>
      <c r="R402" s="18">
        <v>24</v>
      </c>
      <c r="T402" s="7"/>
    </row>
    <row r="403" spans="1:20" x14ac:dyDescent="0.3">
      <c r="A403" s="16" t="s">
        <v>83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1</v>
      </c>
      <c r="J403" s="17">
        <v>0</v>
      </c>
      <c r="K403" s="17">
        <v>0</v>
      </c>
      <c r="L403" s="17">
        <v>0</v>
      </c>
      <c r="M403" s="17">
        <v>2</v>
      </c>
      <c r="N403" s="17">
        <v>5</v>
      </c>
      <c r="O403" s="17">
        <v>3</v>
      </c>
      <c r="P403" s="17">
        <v>8</v>
      </c>
      <c r="Q403" s="17">
        <v>31</v>
      </c>
      <c r="R403" s="18">
        <v>50</v>
      </c>
      <c r="T403" s="7"/>
    </row>
    <row r="404" spans="1:20" x14ac:dyDescent="0.3">
      <c r="A404" s="16" t="s">
        <v>84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2</v>
      </c>
      <c r="L404" s="17">
        <v>0</v>
      </c>
      <c r="M404" s="17">
        <v>2</v>
      </c>
      <c r="N404" s="17">
        <v>1</v>
      </c>
      <c r="O404" s="17">
        <v>3</v>
      </c>
      <c r="P404" s="17">
        <v>3</v>
      </c>
      <c r="Q404" s="17">
        <v>21</v>
      </c>
      <c r="R404" s="18">
        <v>32</v>
      </c>
      <c r="T404" s="7"/>
    </row>
    <row r="405" spans="1:20" x14ac:dyDescent="0.3">
      <c r="A405" s="16" t="s">
        <v>85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1</v>
      </c>
      <c r="I405" s="17">
        <v>1</v>
      </c>
      <c r="J405" s="17">
        <v>0</v>
      </c>
      <c r="K405" s="17">
        <v>1</v>
      </c>
      <c r="L405" s="17">
        <v>0</v>
      </c>
      <c r="M405" s="17">
        <v>0</v>
      </c>
      <c r="N405" s="17">
        <v>0</v>
      </c>
      <c r="O405" s="17">
        <v>0</v>
      </c>
      <c r="P405" s="17">
        <v>4</v>
      </c>
      <c r="Q405" s="17">
        <v>12</v>
      </c>
      <c r="R405" s="18">
        <v>19</v>
      </c>
      <c r="T405" s="7"/>
    </row>
    <row r="406" spans="1:20" x14ac:dyDescent="0.3">
      <c r="A406" s="16" t="s">
        <v>86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2</v>
      </c>
      <c r="I406" s="17">
        <v>0</v>
      </c>
      <c r="J406" s="17">
        <v>1</v>
      </c>
      <c r="K406" s="17">
        <v>1</v>
      </c>
      <c r="L406" s="17">
        <v>0</v>
      </c>
      <c r="M406" s="17">
        <v>0</v>
      </c>
      <c r="N406" s="17">
        <v>4</v>
      </c>
      <c r="O406" s="17">
        <v>3</v>
      </c>
      <c r="P406" s="17">
        <v>4</v>
      </c>
      <c r="Q406" s="17">
        <v>17</v>
      </c>
      <c r="R406" s="18">
        <v>32</v>
      </c>
      <c r="T406" s="7"/>
    </row>
    <row r="407" spans="1:20" x14ac:dyDescent="0.3">
      <c r="A407" s="16" t="s">
        <v>87</v>
      </c>
      <c r="B407" s="17">
        <v>0</v>
      </c>
      <c r="C407" s="17">
        <v>0</v>
      </c>
      <c r="D407" s="17">
        <v>0</v>
      </c>
      <c r="E407" s="17">
        <v>0</v>
      </c>
      <c r="F407" s="17">
        <v>0</v>
      </c>
      <c r="G407" s="17">
        <v>0</v>
      </c>
      <c r="H407" s="17">
        <v>0</v>
      </c>
      <c r="I407" s="17">
        <v>2</v>
      </c>
      <c r="J407" s="17">
        <v>0</v>
      </c>
      <c r="K407" s="17">
        <v>1</v>
      </c>
      <c r="L407" s="17">
        <v>1</v>
      </c>
      <c r="M407" s="17">
        <v>0</v>
      </c>
      <c r="N407" s="17">
        <v>2</v>
      </c>
      <c r="O407" s="17">
        <v>4</v>
      </c>
      <c r="P407" s="17">
        <v>1</v>
      </c>
      <c r="Q407" s="17">
        <v>21</v>
      </c>
      <c r="R407" s="18">
        <v>32</v>
      </c>
      <c r="T407" s="7"/>
    </row>
    <row r="408" spans="1:20" x14ac:dyDescent="0.3">
      <c r="A408" s="16" t="s">
        <v>88</v>
      </c>
      <c r="B408" s="17">
        <v>0</v>
      </c>
      <c r="C408" s="17">
        <v>0</v>
      </c>
      <c r="D408" s="17">
        <v>0</v>
      </c>
      <c r="E408" s="17">
        <v>0</v>
      </c>
      <c r="F408" s="17">
        <v>0</v>
      </c>
      <c r="G408" s="17">
        <v>0</v>
      </c>
      <c r="H408" s="17">
        <v>0</v>
      </c>
      <c r="I408" s="17">
        <v>0</v>
      </c>
      <c r="J408" s="17">
        <v>1</v>
      </c>
      <c r="K408" s="17">
        <v>1</v>
      </c>
      <c r="L408" s="17">
        <v>2</v>
      </c>
      <c r="M408" s="17">
        <v>0</v>
      </c>
      <c r="N408" s="17">
        <v>0</v>
      </c>
      <c r="O408" s="17">
        <v>4</v>
      </c>
      <c r="P408" s="17">
        <v>0</v>
      </c>
      <c r="Q408" s="17">
        <v>12</v>
      </c>
      <c r="R408" s="18">
        <v>20</v>
      </c>
      <c r="T408" s="7"/>
    </row>
    <row r="409" spans="1:20" x14ac:dyDescent="0.3">
      <c r="A409" s="16" t="s">
        <v>89</v>
      </c>
      <c r="B409" s="17">
        <v>0</v>
      </c>
      <c r="C409" s="17">
        <v>0</v>
      </c>
      <c r="D409" s="17">
        <v>0</v>
      </c>
      <c r="E409" s="17">
        <v>0</v>
      </c>
      <c r="F409" s="17">
        <v>0</v>
      </c>
      <c r="G409" s="17">
        <v>0</v>
      </c>
      <c r="H409" s="17">
        <v>1</v>
      </c>
      <c r="I409" s="17">
        <v>2</v>
      </c>
      <c r="J409" s="17">
        <v>1</v>
      </c>
      <c r="K409" s="17">
        <v>0</v>
      </c>
      <c r="L409" s="17">
        <v>0</v>
      </c>
      <c r="M409" s="17">
        <v>1</v>
      </c>
      <c r="N409" s="17">
        <v>3</v>
      </c>
      <c r="O409" s="17">
        <v>5</v>
      </c>
      <c r="P409" s="17">
        <v>4</v>
      </c>
      <c r="Q409" s="17">
        <v>9</v>
      </c>
      <c r="R409" s="18">
        <v>26</v>
      </c>
      <c r="T409" s="7"/>
    </row>
    <row r="410" spans="1:20" x14ac:dyDescent="0.3">
      <c r="A410" s="16" t="s">
        <v>90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3</v>
      </c>
      <c r="O410" s="17">
        <v>0</v>
      </c>
      <c r="P410" s="17">
        <v>2</v>
      </c>
      <c r="Q410" s="17">
        <v>4</v>
      </c>
      <c r="R410" s="18">
        <v>9</v>
      </c>
      <c r="T410" s="7"/>
    </row>
    <row r="411" spans="1:20" x14ac:dyDescent="0.3">
      <c r="A411" s="16" t="s">
        <v>91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4</v>
      </c>
      <c r="N411" s="17">
        <v>2</v>
      </c>
      <c r="O411" s="17">
        <v>2</v>
      </c>
      <c r="P411" s="17">
        <v>3</v>
      </c>
      <c r="Q411" s="17">
        <v>20</v>
      </c>
      <c r="R411" s="18">
        <v>31</v>
      </c>
      <c r="T411" s="7"/>
    </row>
    <row r="412" spans="1:20" x14ac:dyDescent="0.3">
      <c r="A412" s="16" t="s">
        <v>92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3</v>
      </c>
      <c r="O412" s="17">
        <v>1</v>
      </c>
      <c r="P412" s="17">
        <v>4</v>
      </c>
      <c r="Q412" s="17">
        <v>22</v>
      </c>
      <c r="R412" s="18">
        <v>30</v>
      </c>
      <c r="T412" s="7"/>
    </row>
    <row r="413" spans="1:20" x14ac:dyDescent="0.3">
      <c r="A413" s="16" t="s">
        <v>93</v>
      </c>
      <c r="B413" s="17">
        <v>0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1</v>
      </c>
      <c r="L413" s="17">
        <v>1</v>
      </c>
      <c r="M413" s="17">
        <v>1</v>
      </c>
      <c r="N413" s="17">
        <v>1</v>
      </c>
      <c r="O413" s="17">
        <v>2</v>
      </c>
      <c r="P413" s="17">
        <v>5</v>
      </c>
      <c r="Q413" s="17">
        <v>13</v>
      </c>
      <c r="R413" s="18">
        <v>24</v>
      </c>
      <c r="T413" s="7"/>
    </row>
    <row r="414" spans="1:20" x14ac:dyDescent="0.3">
      <c r="A414" s="16" t="s">
        <v>94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1</v>
      </c>
      <c r="I414" s="17">
        <v>0</v>
      </c>
      <c r="J414" s="17">
        <v>0</v>
      </c>
      <c r="K414" s="17">
        <v>3</v>
      </c>
      <c r="L414" s="17">
        <v>1</v>
      </c>
      <c r="M414" s="17">
        <v>0</v>
      </c>
      <c r="N414" s="17">
        <v>4</v>
      </c>
      <c r="O414" s="17">
        <v>6</v>
      </c>
      <c r="P414" s="17">
        <v>7</v>
      </c>
      <c r="Q414" s="17">
        <v>17</v>
      </c>
      <c r="R414" s="18">
        <v>39</v>
      </c>
      <c r="T414" s="7"/>
    </row>
    <row r="415" spans="1:20" x14ac:dyDescent="0.3">
      <c r="A415" s="16" t="s">
        <v>95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1</v>
      </c>
      <c r="I415" s="17">
        <v>1</v>
      </c>
      <c r="J415" s="17">
        <v>0</v>
      </c>
      <c r="K415" s="17">
        <v>1</v>
      </c>
      <c r="L415" s="17">
        <v>0</v>
      </c>
      <c r="M415" s="17">
        <v>1</v>
      </c>
      <c r="N415" s="17">
        <v>5</v>
      </c>
      <c r="O415" s="17">
        <v>4</v>
      </c>
      <c r="P415" s="17">
        <v>3</v>
      </c>
      <c r="Q415" s="17">
        <v>18</v>
      </c>
      <c r="R415" s="18">
        <v>34</v>
      </c>
      <c r="T415" s="7"/>
    </row>
    <row r="416" spans="1:20" x14ac:dyDescent="0.3">
      <c r="A416" s="16" t="s">
        <v>96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1</v>
      </c>
      <c r="K416" s="17">
        <v>1</v>
      </c>
      <c r="L416" s="17">
        <v>0</v>
      </c>
      <c r="M416" s="17">
        <v>2</v>
      </c>
      <c r="N416" s="17">
        <v>4</v>
      </c>
      <c r="O416" s="17">
        <v>1</v>
      </c>
      <c r="P416" s="17">
        <v>0</v>
      </c>
      <c r="Q416" s="17">
        <v>11</v>
      </c>
      <c r="R416" s="18">
        <f>SUM(B416:Q416)</f>
        <v>20</v>
      </c>
      <c r="T416" s="7"/>
    </row>
    <row r="417" spans="1:20" x14ac:dyDescent="0.3">
      <c r="A417" s="53" t="s">
        <v>97</v>
      </c>
      <c r="B417" s="54">
        <v>0</v>
      </c>
      <c r="C417" s="54">
        <v>0</v>
      </c>
      <c r="D417" s="54">
        <v>0</v>
      </c>
      <c r="E417" s="54">
        <v>0</v>
      </c>
      <c r="F417" s="54">
        <v>0</v>
      </c>
      <c r="G417" s="54">
        <v>0</v>
      </c>
      <c r="H417" s="54">
        <v>0</v>
      </c>
      <c r="I417" s="54">
        <v>0</v>
      </c>
      <c r="J417" s="54">
        <v>0</v>
      </c>
      <c r="K417" s="54">
        <v>0</v>
      </c>
      <c r="L417" s="54">
        <v>0</v>
      </c>
      <c r="M417" s="54">
        <v>0</v>
      </c>
      <c r="N417" s="54">
        <v>0</v>
      </c>
      <c r="O417" s="54">
        <v>0</v>
      </c>
      <c r="P417" s="54">
        <v>0</v>
      </c>
      <c r="Q417" s="54">
        <v>0</v>
      </c>
      <c r="R417" s="55">
        <v>0</v>
      </c>
      <c r="T417" s="7"/>
    </row>
    <row r="418" spans="1:20" x14ac:dyDescent="0.3">
      <c r="A418" s="16" t="s">
        <v>98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1</v>
      </c>
      <c r="H418" s="17">
        <v>1</v>
      </c>
      <c r="I418" s="17">
        <v>2</v>
      </c>
      <c r="J418" s="17">
        <v>2</v>
      </c>
      <c r="K418" s="17">
        <v>3</v>
      </c>
      <c r="L418" s="17">
        <v>5</v>
      </c>
      <c r="M418" s="17">
        <v>10</v>
      </c>
      <c r="N418" s="17">
        <v>12</v>
      </c>
      <c r="O418" s="17">
        <v>15</v>
      </c>
      <c r="P418" s="17">
        <v>17</v>
      </c>
      <c r="Q418" s="17">
        <v>46</v>
      </c>
      <c r="R418" s="18">
        <v>114</v>
      </c>
      <c r="T418" s="7"/>
    </row>
    <row r="419" spans="1:20" x14ac:dyDescent="0.3">
      <c r="A419" s="16" t="s">
        <v>99</v>
      </c>
      <c r="B419" s="17">
        <v>4</v>
      </c>
      <c r="C419" s="17">
        <v>2</v>
      </c>
      <c r="D419" s="17">
        <v>2</v>
      </c>
      <c r="E419" s="17">
        <v>4</v>
      </c>
      <c r="F419" s="17">
        <v>7</v>
      </c>
      <c r="G419" s="17">
        <v>7</v>
      </c>
      <c r="H419" s="17">
        <v>24</v>
      </c>
      <c r="I419" s="17">
        <v>26</v>
      </c>
      <c r="J419" s="17">
        <v>42</v>
      </c>
      <c r="K419" s="17">
        <v>59</v>
      </c>
      <c r="L419" s="17">
        <v>76</v>
      </c>
      <c r="M419" s="17">
        <v>137</v>
      </c>
      <c r="N419" s="17">
        <v>198</v>
      </c>
      <c r="O419" s="17">
        <v>248</v>
      </c>
      <c r="P419" s="17">
        <v>287</v>
      </c>
      <c r="Q419" s="17">
        <v>1320</v>
      </c>
      <c r="R419" s="18">
        <f>SUM(R321:R418)</f>
        <v>2443</v>
      </c>
      <c r="T419" s="7"/>
    </row>
    <row r="420" spans="1:20" x14ac:dyDescent="0.3">
      <c r="A420" s="16" t="s">
        <v>117</v>
      </c>
      <c r="B420" s="56">
        <v>480006.28190048103</v>
      </c>
      <c r="C420" s="56">
        <v>465478.61486464099</v>
      </c>
      <c r="D420" s="56">
        <v>372622.92104445875</v>
      </c>
      <c r="E420" s="56">
        <v>408698.77330054634</v>
      </c>
      <c r="F420" s="56">
        <v>499940.11938758072</v>
      </c>
      <c r="G420" s="56">
        <v>503519.91140611196</v>
      </c>
      <c r="H420" s="56">
        <v>574497.28890707449</v>
      </c>
      <c r="I420" s="56">
        <v>608370.97320567828</v>
      </c>
      <c r="J420" s="56">
        <v>574210.71549138834</v>
      </c>
      <c r="K420" s="56">
        <v>514365.8823095056</v>
      </c>
      <c r="L420" s="56">
        <v>470000.98219563242</v>
      </c>
      <c r="M420" s="56">
        <v>436679.25067047757</v>
      </c>
      <c r="N420" s="56">
        <v>391462.11551301839</v>
      </c>
      <c r="O420" s="56">
        <v>317297.00800160796</v>
      </c>
      <c r="P420" s="56">
        <v>238855.17913442425</v>
      </c>
      <c r="Q420" s="56">
        <v>339739.6560581121</v>
      </c>
      <c r="R420" s="57">
        <v>7195745.6733907415</v>
      </c>
      <c r="T420" s="7"/>
    </row>
    <row r="421" spans="1:20" x14ac:dyDescent="0.3">
      <c r="A421" s="21" t="s">
        <v>118</v>
      </c>
      <c r="B421" s="58">
        <f>B419/B420*100000</f>
        <v>0.83332242739883844</v>
      </c>
      <c r="C421" s="58">
        <f t="shared" ref="C421:R421" si="6">C419/C420*100000</f>
        <v>0.42966528131084836</v>
      </c>
      <c r="D421" s="58">
        <f t="shared" si="6"/>
        <v>0.53673563461797191</v>
      </c>
      <c r="E421" s="58">
        <f t="shared" si="6"/>
        <v>0.97871592999827894</v>
      </c>
      <c r="F421" s="58">
        <f t="shared" si="6"/>
        <v>1.4001676857970304</v>
      </c>
      <c r="G421" s="58">
        <f t="shared" si="6"/>
        <v>1.3902131457824671</v>
      </c>
      <c r="H421" s="58">
        <f t="shared" si="6"/>
        <v>4.1775654060365852</v>
      </c>
      <c r="I421" s="58">
        <f t="shared" si="6"/>
        <v>4.2737081723341701</v>
      </c>
      <c r="J421" s="58">
        <f t="shared" si="6"/>
        <v>7.3143880577111746</v>
      </c>
      <c r="K421" s="58">
        <f t="shared" si="6"/>
        <v>11.47043418492099</v>
      </c>
      <c r="L421" s="58">
        <f t="shared" si="6"/>
        <v>16.170178973874119</v>
      </c>
      <c r="M421" s="58">
        <f t="shared" si="6"/>
        <v>31.373141679997417</v>
      </c>
      <c r="N421" s="58">
        <f t="shared" si="6"/>
        <v>50.579607107195372</v>
      </c>
      <c r="O421" s="58">
        <f t="shared" si="6"/>
        <v>78.160207548740331</v>
      </c>
      <c r="P421" s="58">
        <f t="shared" si="6"/>
        <v>120.15649023816249</v>
      </c>
      <c r="Q421" s="58">
        <f t="shared" si="6"/>
        <v>388.5328004730232</v>
      </c>
      <c r="R421" s="23">
        <f t="shared" si="6"/>
        <v>33.950616251405428</v>
      </c>
      <c r="T421" s="7"/>
    </row>
    <row r="422" spans="1:20" x14ac:dyDescent="0.3">
      <c r="A422" s="21" t="s">
        <v>120</v>
      </c>
      <c r="B422" s="59">
        <v>6477</v>
      </c>
      <c r="C422" s="59">
        <v>6768</v>
      </c>
      <c r="D422" s="59">
        <v>5749</v>
      </c>
      <c r="E422" s="59">
        <v>6322</v>
      </c>
      <c r="F422" s="59">
        <v>7572</v>
      </c>
      <c r="G422" s="59">
        <v>7422</v>
      </c>
      <c r="H422" s="59">
        <v>8282</v>
      </c>
      <c r="I422" s="59">
        <v>8657</v>
      </c>
      <c r="J422" s="59">
        <v>8046</v>
      </c>
      <c r="K422" s="59">
        <v>7019</v>
      </c>
      <c r="L422" s="59">
        <v>6358</v>
      </c>
      <c r="M422" s="59">
        <v>5713</v>
      </c>
      <c r="N422" s="59">
        <v>5005</v>
      </c>
      <c r="O422" s="59">
        <v>3947</v>
      </c>
      <c r="P422" s="59">
        <v>2872</v>
      </c>
      <c r="Q422" s="59">
        <v>3790</v>
      </c>
      <c r="R422" s="60">
        <v>100000</v>
      </c>
      <c r="T422" s="7"/>
    </row>
    <row r="423" spans="1:20" x14ac:dyDescent="0.3">
      <c r="A423" s="62" t="s">
        <v>121</v>
      </c>
      <c r="B423" s="63">
        <f>(B421*B422)/100000</f>
        <v>5.3974293622622765E-2</v>
      </c>
      <c r="C423" s="63">
        <f t="shared" ref="C423:Q423" si="7">(C421*C422)/100000</f>
        <v>2.9079746239118218E-2</v>
      </c>
      <c r="D423" s="63">
        <f t="shared" si="7"/>
        <v>3.0856931634187203E-2</v>
      </c>
      <c r="E423" s="63">
        <f t="shared" si="7"/>
        <v>6.1874421094491198E-2</v>
      </c>
      <c r="F423" s="63">
        <f t="shared" si="7"/>
        <v>0.10602069716855114</v>
      </c>
      <c r="G423" s="63">
        <f t="shared" si="7"/>
        <v>0.10318161967997472</v>
      </c>
      <c r="H423" s="63">
        <f t="shared" si="7"/>
        <v>0.34598596692794997</v>
      </c>
      <c r="I423" s="63">
        <f t="shared" si="7"/>
        <v>0.36997491647896907</v>
      </c>
      <c r="J423" s="63">
        <f t="shared" si="7"/>
        <v>0.58851566312344117</v>
      </c>
      <c r="K423" s="63">
        <f t="shared" si="7"/>
        <v>0.80510977543960427</v>
      </c>
      <c r="L423" s="63">
        <f t="shared" si="7"/>
        <v>1.0280999791589165</v>
      </c>
      <c r="M423" s="63">
        <f t="shared" si="7"/>
        <v>1.7923475841782524</v>
      </c>
      <c r="N423" s="63">
        <f t="shared" si="7"/>
        <v>2.5315093357151284</v>
      </c>
      <c r="O423" s="63">
        <f t="shared" si="7"/>
        <v>3.0849833919487808</v>
      </c>
      <c r="P423" s="63">
        <f t="shared" si="7"/>
        <v>3.4508943996400268</v>
      </c>
      <c r="Q423" s="63">
        <f t="shared" si="7"/>
        <v>14.725393137927579</v>
      </c>
      <c r="R423" s="64">
        <f>SUM(B423:Q423)</f>
        <v>29.107801859977592</v>
      </c>
      <c r="T423" s="7"/>
    </row>
    <row r="425" spans="1:20" x14ac:dyDescent="0.3">
      <c r="A425" s="80" t="s">
        <v>125</v>
      </c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2"/>
    </row>
    <row r="426" spans="1:20" ht="28.8" x14ac:dyDescent="0.3">
      <c r="A426" s="39"/>
      <c r="B426" s="40" t="s">
        <v>100</v>
      </c>
      <c r="C426" s="40" t="s">
        <v>101</v>
      </c>
      <c r="D426" s="40" t="s">
        <v>102</v>
      </c>
      <c r="E426" s="40" t="s">
        <v>103</v>
      </c>
      <c r="F426" s="40" t="s">
        <v>104</v>
      </c>
      <c r="G426" s="40" t="s">
        <v>105</v>
      </c>
      <c r="H426" s="40" t="s">
        <v>106</v>
      </c>
      <c r="I426" s="40" t="s">
        <v>107</v>
      </c>
      <c r="J426" s="40" t="s">
        <v>108</v>
      </c>
      <c r="K426" s="40" t="s">
        <v>109</v>
      </c>
      <c r="L426" s="40" t="s">
        <v>110</v>
      </c>
      <c r="M426" s="40" t="s">
        <v>111</v>
      </c>
      <c r="N426" s="40" t="s">
        <v>112</v>
      </c>
      <c r="O426" s="40" t="s">
        <v>113</v>
      </c>
      <c r="P426" s="40" t="s">
        <v>114</v>
      </c>
      <c r="Q426" s="40" t="s">
        <v>115</v>
      </c>
      <c r="R426" s="18" t="s">
        <v>99</v>
      </c>
    </row>
    <row r="427" spans="1:20" x14ac:dyDescent="0.3">
      <c r="A427" s="16" t="s">
        <v>1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1</v>
      </c>
      <c r="K427" s="17">
        <v>0</v>
      </c>
      <c r="L427" s="17">
        <v>1</v>
      </c>
      <c r="M427" s="17">
        <v>0</v>
      </c>
      <c r="N427" s="17">
        <v>3</v>
      </c>
      <c r="O427" s="17">
        <v>2</v>
      </c>
      <c r="P427" s="17">
        <v>7</v>
      </c>
      <c r="Q427" s="17">
        <v>13</v>
      </c>
      <c r="R427" s="18">
        <v>27</v>
      </c>
      <c r="T427" s="7"/>
    </row>
    <row r="428" spans="1:20" x14ac:dyDescent="0.3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1</v>
      </c>
      <c r="N428" s="17">
        <v>0</v>
      </c>
      <c r="O428" s="17">
        <v>0</v>
      </c>
      <c r="P428" s="17">
        <v>0</v>
      </c>
      <c r="Q428" s="17">
        <v>3</v>
      </c>
      <c r="R428" s="18">
        <v>4</v>
      </c>
      <c r="T428" s="7"/>
    </row>
    <row r="429" spans="1:20" x14ac:dyDescent="0.3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3</v>
      </c>
      <c r="N429" s="17">
        <v>0</v>
      </c>
      <c r="O429" s="17">
        <v>0</v>
      </c>
      <c r="P429" s="17">
        <v>0</v>
      </c>
      <c r="Q429" s="17">
        <v>3</v>
      </c>
      <c r="R429" s="18">
        <v>6</v>
      </c>
      <c r="T429" s="7"/>
    </row>
    <row r="430" spans="1:20" x14ac:dyDescent="0.3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1</v>
      </c>
      <c r="K430" s="17">
        <v>1</v>
      </c>
      <c r="L430" s="17">
        <v>1</v>
      </c>
      <c r="M430" s="17">
        <v>1</v>
      </c>
      <c r="N430" s="17">
        <v>1</v>
      </c>
      <c r="O430" s="17">
        <v>0</v>
      </c>
      <c r="P430" s="17">
        <v>2</v>
      </c>
      <c r="Q430" s="17">
        <v>12</v>
      </c>
      <c r="R430" s="18">
        <v>19</v>
      </c>
      <c r="T430" s="7"/>
    </row>
    <row r="431" spans="1:20" x14ac:dyDescent="0.3">
      <c r="A431" s="16" t="s">
        <v>5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2</v>
      </c>
      <c r="N431" s="17">
        <v>1</v>
      </c>
      <c r="O431" s="17">
        <v>3</v>
      </c>
      <c r="P431" s="17">
        <v>0</v>
      </c>
      <c r="Q431" s="17">
        <v>12</v>
      </c>
      <c r="R431" s="18">
        <v>18</v>
      </c>
      <c r="T431" s="7"/>
    </row>
    <row r="432" spans="1:20" x14ac:dyDescent="0.3">
      <c r="A432" s="16" t="s">
        <v>6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17">
        <v>1</v>
      </c>
      <c r="R432" s="18">
        <v>1</v>
      </c>
      <c r="T432" s="7"/>
    </row>
    <row r="433" spans="1:20" x14ac:dyDescent="0.3">
      <c r="A433" s="16" t="s">
        <v>7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1</v>
      </c>
      <c r="O433" s="17">
        <v>1</v>
      </c>
      <c r="P433" s="17">
        <v>3</v>
      </c>
      <c r="Q433" s="17">
        <v>10</v>
      </c>
      <c r="R433" s="18">
        <v>15</v>
      </c>
      <c r="T433" s="7"/>
    </row>
    <row r="434" spans="1:20" x14ac:dyDescent="0.3">
      <c r="A434" s="16" t="s">
        <v>8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2</v>
      </c>
      <c r="L434" s="17">
        <v>0</v>
      </c>
      <c r="M434" s="17">
        <v>0</v>
      </c>
      <c r="N434" s="17">
        <v>0</v>
      </c>
      <c r="O434" s="17">
        <v>1</v>
      </c>
      <c r="P434" s="17">
        <v>0</v>
      </c>
      <c r="Q434" s="17">
        <v>11</v>
      </c>
      <c r="R434" s="18">
        <v>14</v>
      </c>
      <c r="T434" s="7"/>
    </row>
    <row r="435" spans="1:20" x14ac:dyDescent="0.3">
      <c r="A435" s="16" t="s">
        <v>9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1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4</v>
      </c>
      <c r="R435" s="18">
        <v>5</v>
      </c>
      <c r="T435" s="7"/>
    </row>
    <row r="436" spans="1:20" x14ac:dyDescent="0.3">
      <c r="A436" s="16" t="s">
        <v>10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1</v>
      </c>
      <c r="P436" s="17">
        <v>0</v>
      </c>
      <c r="Q436" s="17">
        <v>5</v>
      </c>
      <c r="R436" s="18">
        <v>6</v>
      </c>
      <c r="T436" s="7"/>
    </row>
    <row r="437" spans="1:20" x14ac:dyDescent="0.3">
      <c r="A437" s="16" t="s">
        <v>11</v>
      </c>
      <c r="B437" s="17">
        <v>0</v>
      </c>
      <c r="C437" s="17">
        <v>1</v>
      </c>
      <c r="D437" s="17">
        <v>0</v>
      </c>
      <c r="E437" s="17">
        <v>0</v>
      </c>
      <c r="F437" s="17">
        <v>0</v>
      </c>
      <c r="G437" s="17">
        <v>0</v>
      </c>
      <c r="H437" s="17">
        <v>1</v>
      </c>
      <c r="I437" s="17">
        <v>1</v>
      </c>
      <c r="J437" s="17">
        <v>0</v>
      </c>
      <c r="K437" s="17">
        <v>0</v>
      </c>
      <c r="L437" s="17">
        <v>1</v>
      </c>
      <c r="M437" s="17">
        <v>3</v>
      </c>
      <c r="N437" s="17">
        <v>3</v>
      </c>
      <c r="O437" s="17">
        <v>5</v>
      </c>
      <c r="P437" s="17">
        <v>2</v>
      </c>
      <c r="Q437" s="17">
        <v>8</v>
      </c>
      <c r="R437" s="18">
        <v>25</v>
      </c>
      <c r="T437" s="7"/>
    </row>
    <row r="438" spans="1:20" x14ac:dyDescent="0.3">
      <c r="A438" s="16" t="s">
        <v>12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1</v>
      </c>
      <c r="L438" s="17">
        <v>0</v>
      </c>
      <c r="M438" s="17">
        <v>0</v>
      </c>
      <c r="N438" s="17">
        <v>1</v>
      </c>
      <c r="O438" s="17">
        <v>1</v>
      </c>
      <c r="P438" s="17">
        <v>2</v>
      </c>
      <c r="Q438" s="17">
        <v>4</v>
      </c>
      <c r="R438" s="18">
        <v>9</v>
      </c>
      <c r="T438" s="7"/>
    </row>
    <row r="439" spans="1:20" x14ac:dyDescent="0.3">
      <c r="A439" s="16" t="s">
        <v>13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2</v>
      </c>
      <c r="N439" s="17">
        <v>2</v>
      </c>
      <c r="O439" s="17">
        <v>6</v>
      </c>
      <c r="P439" s="17">
        <v>2</v>
      </c>
      <c r="Q439" s="17">
        <v>6</v>
      </c>
      <c r="R439" s="18">
        <v>18</v>
      </c>
      <c r="T439" s="7"/>
    </row>
    <row r="440" spans="1:20" x14ac:dyDescent="0.3">
      <c r="A440" s="16" t="s">
        <v>14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1</v>
      </c>
      <c r="J440" s="17">
        <v>0</v>
      </c>
      <c r="K440" s="17">
        <v>0</v>
      </c>
      <c r="L440" s="17">
        <v>1</v>
      </c>
      <c r="M440" s="17">
        <v>0</v>
      </c>
      <c r="N440" s="17">
        <v>1</v>
      </c>
      <c r="O440" s="17">
        <v>2</v>
      </c>
      <c r="P440" s="17">
        <v>0</v>
      </c>
      <c r="Q440" s="17">
        <v>3</v>
      </c>
      <c r="R440" s="18">
        <v>8</v>
      </c>
      <c r="T440" s="7"/>
    </row>
    <row r="441" spans="1:20" x14ac:dyDescent="0.3">
      <c r="A441" s="16" t="s">
        <v>15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1</v>
      </c>
      <c r="O441" s="17">
        <v>0</v>
      </c>
      <c r="P441" s="17">
        <v>0</v>
      </c>
      <c r="Q441" s="17">
        <v>17</v>
      </c>
      <c r="R441" s="18">
        <v>18</v>
      </c>
      <c r="T441" s="7"/>
    </row>
    <row r="442" spans="1:20" x14ac:dyDescent="0.3">
      <c r="A442" s="16" t="s">
        <v>16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1</v>
      </c>
      <c r="K442" s="17">
        <v>0</v>
      </c>
      <c r="L442" s="17">
        <v>1</v>
      </c>
      <c r="M442" s="17">
        <v>1</v>
      </c>
      <c r="N442" s="17">
        <v>0</v>
      </c>
      <c r="O442" s="17">
        <v>2</v>
      </c>
      <c r="P442" s="17">
        <v>2</v>
      </c>
      <c r="Q442" s="17">
        <v>10</v>
      </c>
      <c r="R442" s="18">
        <v>17</v>
      </c>
      <c r="T442" s="7"/>
    </row>
    <row r="443" spans="1:20" x14ac:dyDescent="0.3">
      <c r="A443" s="16" t="s">
        <v>17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</v>
      </c>
      <c r="I443" s="17">
        <v>0</v>
      </c>
      <c r="J443" s="17">
        <v>0</v>
      </c>
      <c r="K443" s="17">
        <v>1</v>
      </c>
      <c r="L443" s="17">
        <v>2</v>
      </c>
      <c r="M443" s="17">
        <v>2</v>
      </c>
      <c r="N443" s="17">
        <v>3</v>
      </c>
      <c r="O443" s="17">
        <v>4</v>
      </c>
      <c r="P443" s="17">
        <v>3</v>
      </c>
      <c r="Q443" s="17">
        <v>6</v>
      </c>
      <c r="R443" s="18">
        <v>22</v>
      </c>
      <c r="T443" s="7"/>
    </row>
    <row r="444" spans="1:20" x14ac:dyDescent="0.3">
      <c r="A444" s="16" t="s">
        <v>18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1</v>
      </c>
      <c r="L444" s="17">
        <v>0</v>
      </c>
      <c r="M444" s="17">
        <v>2</v>
      </c>
      <c r="N444" s="17">
        <v>2</v>
      </c>
      <c r="O444" s="17">
        <v>2</v>
      </c>
      <c r="P444" s="17">
        <v>2</v>
      </c>
      <c r="Q444" s="17">
        <v>9</v>
      </c>
      <c r="R444" s="18">
        <v>18</v>
      </c>
      <c r="T444" s="7"/>
    </row>
    <row r="445" spans="1:20" x14ac:dyDescent="0.3">
      <c r="A445" s="16" t="s">
        <v>19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2</v>
      </c>
      <c r="L445" s="17">
        <v>1</v>
      </c>
      <c r="M445" s="17">
        <v>5</v>
      </c>
      <c r="N445" s="17">
        <v>2</v>
      </c>
      <c r="O445" s="17">
        <v>2</v>
      </c>
      <c r="P445" s="17">
        <v>0</v>
      </c>
      <c r="Q445" s="17">
        <v>13</v>
      </c>
      <c r="R445" s="18">
        <v>25</v>
      </c>
      <c r="T445" s="7"/>
    </row>
    <row r="446" spans="1:20" x14ac:dyDescent="0.3">
      <c r="A446" s="16" t="s">
        <v>20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1</v>
      </c>
      <c r="M446" s="17">
        <v>2</v>
      </c>
      <c r="N446" s="17">
        <v>3</v>
      </c>
      <c r="O446" s="17">
        <v>5</v>
      </c>
      <c r="P446" s="17">
        <v>2</v>
      </c>
      <c r="Q446" s="17">
        <v>13</v>
      </c>
      <c r="R446" s="18">
        <v>26</v>
      </c>
      <c r="T446" s="7"/>
    </row>
    <row r="447" spans="1:20" x14ac:dyDescent="0.3">
      <c r="A447" s="16" t="s">
        <v>21</v>
      </c>
      <c r="B447" s="17">
        <v>0</v>
      </c>
      <c r="C447" s="17">
        <v>0</v>
      </c>
      <c r="D447" s="17">
        <v>1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1</v>
      </c>
      <c r="P447" s="17">
        <v>2</v>
      </c>
      <c r="Q447" s="17">
        <v>11</v>
      </c>
      <c r="R447" s="18">
        <v>15</v>
      </c>
      <c r="T447" s="7"/>
    </row>
    <row r="448" spans="1:20" x14ac:dyDescent="0.3">
      <c r="A448" s="16" t="s">
        <v>22</v>
      </c>
      <c r="B448" s="17">
        <v>0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1</v>
      </c>
      <c r="J448" s="17">
        <v>0</v>
      </c>
      <c r="K448" s="17">
        <v>0</v>
      </c>
      <c r="L448" s="17">
        <v>4</v>
      </c>
      <c r="M448" s="17">
        <v>3</v>
      </c>
      <c r="N448" s="17">
        <v>2</v>
      </c>
      <c r="O448" s="17">
        <v>3</v>
      </c>
      <c r="P448" s="17">
        <v>2</v>
      </c>
      <c r="Q448" s="17">
        <v>9</v>
      </c>
      <c r="R448" s="18">
        <v>24</v>
      </c>
      <c r="T448" s="7"/>
    </row>
    <row r="449" spans="1:20" x14ac:dyDescent="0.3">
      <c r="A449" s="16" t="s">
        <v>23</v>
      </c>
      <c r="B449" s="17">
        <v>0</v>
      </c>
      <c r="C449" s="17">
        <v>0</v>
      </c>
      <c r="D449" s="17">
        <v>0</v>
      </c>
      <c r="E449" s="17">
        <v>0</v>
      </c>
      <c r="F449" s="17">
        <v>1</v>
      </c>
      <c r="G449" s="17">
        <v>0</v>
      </c>
      <c r="H449" s="17">
        <v>0</v>
      </c>
      <c r="I449" s="17">
        <v>2</v>
      </c>
      <c r="J449" s="17">
        <v>0</v>
      </c>
      <c r="K449" s="17">
        <v>1</v>
      </c>
      <c r="L449" s="17">
        <v>0</v>
      </c>
      <c r="M449" s="17">
        <v>1</v>
      </c>
      <c r="N449" s="17">
        <v>3</v>
      </c>
      <c r="O449" s="17">
        <v>0</v>
      </c>
      <c r="P449" s="17">
        <v>3</v>
      </c>
      <c r="Q449" s="17">
        <v>9</v>
      </c>
      <c r="R449" s="18">
        <v>20</v>
      </c>
      <c r="T449" s="7"/>
    </row>
    <row r="450" spans="1:20" x14ac:dyDescent="0.3">
      <c r="A450" s="16" t="s">
        <v>24</v>
      </c>
      <c r="B450" s="17">
        <v>1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</v>
      </c>
      <c r="I450" s="17">
        <v>0</v>
      </c>
      <c r="J450" s="17">
        <v>0</v>
      </c>
      <c r="K450" s="17">
        <v>0</v>
      </c>
      <c r="L450" s="17">
        <v>1</v>
      </c>
      <c r="M450" s="17">
        <v>3</v>
      </c>
      <c r="N450" s="17">
        <v>4</v>
      </c>
      <c r="O450" s="17">
        <v>1</v>
      </c>
      <c r="P450" s="17">
        <v>4</v>
      </c>
      <c r="Q450" s="17">
        <v>8</v>
      </c>
      <c r="R450" s="18">
        <v>23</v>
      </c>
      <c r="T450" s="7"/>
    </row>
    <row r="451" spans="1:20" x14ac:dyDescent="0.3">
      <c r="A451" s="16" t="s">
        <v>25</v>
      </c>
      <c r="B451" s="17">
        <v>0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1</v>
      </c>
      <c r="I451" s="17">
        <v>1</v>
      </c>
      <c r="J451" s="17">
        <v>0</v>
      </c>
      <c r="K451" s="17">
        <v>1</v>
      </c>
      <c r="L451" s="17">
        <v>2</v>
      </c>
      <c r="M451" s="17">
        <v>3</v>
      </c>
      <c r="N451" s="17">
        <v>2</v>
      </c>
      <c r="O451" s="17">
        <v>0</v>
      </c>
      <c r="P451" s="17">
        <v>4</v>
      </c>
      <c r="Q451" s="17">
        <v>5</v>
      </c>
      <c r="R451" s="18">
        <v>19</v>
      </c>
      <c r="T451" s="7"/>
    </row>
    <row r="452" spans="1:20" x14ac:dyDescent="0.3">
      <c r="A452" s="16" t="s">
        <v>26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  <c r="P452" s="17">
        <v>1</v>
      </c>
      <c r="Q452" s="17">
        <v>7</v>
      </c>
      <c r="R452" s="18">
        <v>8</v>
      </c>
      <c r="T452" s="7"/>
    </row>
    <row r="453" spans="1:20" x14ac:dyDescent="0.3">
      <c r="A453" s="16" t="s">
        <v>27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3</v>
      </c>
      <c r="O453" s="17">
        <v>0</v>
      </c>
      <c r="P453" s="17">
        <v>2</v>
      </c>
      <c r="Q453" s="17">
        <v>13</v>
      </c>
      <c r="R453" s="18">
        <v>18</v>
      </c>
      <c r="T453" s="7"/>
    </row>
    <row r="454" spans="1:20" x14ac:dyDescent="0.3">
      <c r="A454" s="16" t="s">
        <v>28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2</v>
      </c>
      <c r="N454" s="17">
        <v>2</v>
      </c>
      <c r="O454" s="17">
        <v>3</v>
      </c>
      <c r="P454" s="17">
        <v>2</v>
      </c>
      <c r="Q454" s="17">
        <v>10</v>
      </c>
      <c r="R454" s="18">
        <v>19</v>
      </c>
      <c r="T454" s="7"/>
    </row>
    <row r="455" spans="1:20" x14ac:dyDescent="0.3">
      <c r="A455" s="16" t="s">
        <v>29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1</v>
      </c>
      <c r="L455" s="17">
        <v>0</v>
      </c>
      <c r="M455" s="17">
        <v>0</v>
      </c>
      <c r="N455" s="17">
        <v>2</v>
      </c>
      <c r="O455" s="17">
        <v>4</v>
      </c>
      <c r="P455" s="17">
        <v>4</v>
      </c>
      <c r="Q455" s="17">
        <v>15</v>
      </c>
      <c r="R455" s="18">
        <v>26</v>
      </c>
      <c r="T455" s="7"/>
    </row>
    <row r="456" spans="1:20" x14ac:dyDescent="0.3">
      <c r="A456" s="16" t="s">
        <v>30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1</v>
      </c>
      <c r="K456" s="17">
        <v>2</v>
      </c>
      <c r="L456" s="17">
        <v>0</v>
      </c>
      <c r="M456" s="17">
        <v>2</v>
      </c>
      <c r="N456" s="17">
        <v>2</v>
      </c>
      <c r="O456" s="17">
        <v>5</v>
      </c>
      <c r="P456" s="17">
        <v>5</v>
      </c>
      <c r="Q456" s="17">
        <v>12</v>
      </c>
      <c r="R456" s="18">
        <v>29</v>
      </c>
      <c r="T456" s="7"/>
    </row>
    <row r="457" spans="1:20" x14ac:dyDescent="0.3">
      <c r="A457" s="16" t="s">
        <v>31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1</v>
      </c>
      <c r="H457" s="17">
        <v>0</v>
      </c>
      <c r="I457" s="17">
        <v>0</v>
      </c>
      <c r="J457" s="17">
        <v>1</v>
      </c>
      <c r="K457" s="17">
        <v>0</v>
      </c>
      <c r="L457" s="17">
        <v>0</v>
      </c>
      <c r="M457" s="17">
        <v>1</v>
      </c>
      <c r="N457" s="17">
        <v>1</v>
      </c>
      <c r="O457" s="17">
        <v>1</v>
      </c>
      <c r="P457" s="17">
        <v>1</v>
      </c>
      <c r="Q457" s="17">
        <v>7</v>
      </c>
      <c r="R457" s="18">
        <v>13</v>
      </c>
      <c r="T457" s="7"/>
    </row>
    <row r="458" spans="1:20" x14ac:dyDescent="0.3">
      <c r="A458" s="16" t="s">
        <v>32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2</v>
      </c>
      <c r="J458" s="17">
        <v>0</v>
      </c>
      <c r="K458" s="17">
        <v>0</v>
      </c>
      <c r="L458" s="17">
        <v>0</v>
      </c>
      <c r="M458" s="17">
        <v>2</v>
      </c>
      <c r="N458" s="17">
        <v>2</v>
      </c>
      <c r="O458" s="17">
        <v>4</v>
      </c>
      <c r="P458" s="17">
        <v>2</v>
      </c>
      <c r="Q458" s="17">
        <v>6</v>
      </c>
      <c r="R458" s="18">
        <v>18</v>
      </c>
      <c r="T458" s="7"/>
    </row>
    <row r="459" spans="1:20" x14ac:dyDescent="0.3">
      <c r="A459" s="16" t="s">
        <v>33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1</v>
      </c>
      <c r="O459" s="17">
        <v>2</v>
      </c>
      <c r="P459" s="17">
        <v>5</v>
      </c>
      <c r="Q459" s="17">
        <v>11</v>
      </c>
      <c r="R459" s="18">
        <v>19</v>
      </c>
      <c r="T459" s="7"/>
    </row>
    <row r="460" spans="1:20" x14ac:dyDescent="0.3">
      <c r="A460" s="16" t="s">
        <v>34</v>
      </c>
      <c r="B460" s="17">
        <v>0</v>
      </c>
      <c r="C460" s="17">
        <v>0</v>
      </c>
      <c r="D460" s="17">
        <v>0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v>2</v>
      </c>
      <c r="P460" s="17">
        <v>3</v>
      </c>
      <c r="Q460" s="17">
        <v>10</v>
      </c>
      <c r="R460" s="18">
        <v>15</v>
      </c>
      <c r="T460" s="7"/>
    </row>
    <row r="461" spans="1:20" x14ac:dyDescent="0.3">
      <c r="A461" s="16" t="s">
        <v>35</v>
      </c>
      <c r="B461" s="17">
        <v>0</v>
      </c>
      <c r="C461" s="17"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1</v>
      </c>
      <c r="M461" s="17">
        <v>2</v>
      </c>
      <c r="N461" s="17">
        <v>1</v>
      </c>
      <c r="O461" s="17">
        <v>2</v>
      </c>
      <c r="P461" s="17">
        <v>3</v>
      </c>
      <c r="Q461" s="17">
        <v>6</v>
      </c>
      <c r="R461" s="18">
        <v>15</v>
      </c>
      <c r="T461" s="7"/>
    </row>
    <row r="462" spans="1:20" x14ac:dyDescent="0.3">
      <c r="A462" s="16" t="s">
        <v>36</v>
      </c>
      <c r="B462" s="17">
        <v>0</v>
      </c>
      <c r="C462" s="17">
        <v>0</v>
      </c>
      <c r="D462" s="17">
        <v>0</v>
      </c>
      <c r="E462" s="17">
        <v>0</v>
      </c>
      <c r="F462" s="17">
        <v>0</v>
      </c>
      <c r="G462" s="17">
        <v>0</v>
      </c>
      <c r="H462" s="17">
        <v>0</v>
      </c>
      <c r="I462" s="17">
        <v>2</v>
      </c>
      <c r="J462" s="17">
        <v>1</v>
      </c>
      <c r="K462" s="17">
        <v>1</v>
      </c>
      <c r="L462" s="17">
        <v>1</v>
      </c>
      <c r="M462" s="17">
        <v>2</v>
      </c>
      <c r="N462" s="17">
        <v>1</v>
      </c>
      <c r="O462" s="17">
        <v>5</v>
      </c>
      <c r="P462" s="17">
        <v>5</v>
      </c>
      <c r="Q462" s="17">
        <v>18</v>
      </c>
      <c r="R462" s="18">
        <v>36</v>
      </c>
      <c r="T462" s="7"/>
    </row>
    <row r="463" spans="1:20" x14ac:dyDescent="0.3">
      <c r="A463" s="16" t="s">
        <v>37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1</v>
      </c>
      <c r="K463" s="17">
        <v>0</v>
      </c>
      <c r="L463" s="17">
        <v>3</v>
      </c>
      <c r="M463" s="17">
        <v>3</v>
      </c>
      <c r="N463" s="17">
        <v>2</v>
      </c>
      <c r="O463" s="17">
        <v>7</v>
      </c>
      <c r="P463" s="17">
        <v>2</v>
      </c>
      <c r="Q463" s="17">
        <v>26</v>
      </c>
      <c r="R463" s="18">
        <v>44</v>
      </c>
      <c r="T463" s="7"/>
    </row>
    <row r="464" spans="1:20" x14ac:dyDescent="0.3">
      <c r="A464" s="16" t="s">
        <v>38</v>
      </c>
      <c r="B464" s="17">
        <v>0</v>
      </c>
      <c r="C464" s="17">
        <v>0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1</v>
      </c>
      <c r="J464" s="17">
        <v>0</v>
      </c>
      <c r="K464" s="17">
        <v>0</v>
      </c>
      <c r="L464" s="17">
        <v>1</v>
      </c>
      <c r="M464" s="17">
        <v>0</v>
      </c>
      <c r="N464" s="17">
        <v>1</v>
      </c>
      <c r="O464" s="17">
        <v>0</v>
      </c>
      <c r="P464" s="17">
        <v>1</v>
      </c>
      <c r="Q464" s="17">
        <v>5</v>
      </c>
      <c r="R464" s="18">
        <v>9</v>
      </c>
      <c r="T464" s="7"/>
    </row>
    <row r="465" spans="1:20" x14ac:dyDescent="0.3">
      <c r="A465" s="16" t="s">
        <v>39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1</v>
      </c>
      <c r="P465" s="17">
        <v>0</v>
      </c>
      <c r="Q465" s="17">
        <v>3</v>
      </c>
      <c r="R465" s="18">
        <v>4</v>
      </c>
      <c r="T465" s="7"/>
    </row>
    <row r="466" spans="1:20" x14ac:dyDescent="0.3">
      <c r="A466" s="16" t="s">
        <v>40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2</v>
      </c>
      <c r="P466" s="17">
        <v>1</v>
      </c>
      <c r="Q466" s="17">
        <v>5</v>
      </c>
      <c r="R466" s="18">
        <v>8</v>
      </c>
      <c r="T466" s="7"/>
    </row>
    <row r="467" spans="1:20" x14ac:dyDescent="0.3">
      <c r="A467" s="16" t="s">
        <v>41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1</v>
      </c>
      <c r="J467" s="17">
        <v>1</v>
      </c>
      <c r="K467" s="17">
        <v>0</v>
      </c>
      <c r="L467" s="17">
        <v>0</v>
      </c>
      <c r="M467" s="17">
        <v>0</v>
      </c>
      <c r="N467" s="17">
        <v>4</v>
      </c>
      <c r="O467" s="17">
        <v>4</v>
      </c>
      <c r="P467" s="17">
        <v>6</v>
      </c>
      <c r="Q467" s="17">
        <v>14</v>
      </c>
      <c r="R467" s="18">
        <v>30</v>
      </c>
      <c r="T467" s="7"/>
    </row>
    <row r="468" spans="1:20" x14ac:dyDescent="0.3">
      <c r="A468" s="16" t="s">
        <v>42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2</v>
      </c>
      <c r="I468" s="17">
        <v>0</v>
      </c>
      <c r="J468" s="17">
        <v>0</v>
      </c>
      <c r="K468" s="17">
        <v>0</v>
      </c>
      <c r="L468" s="17">
        <v>1</v>
      </c>
      <c r="M468" s="17">
        <v>0</v>
      </c>
      <c r="N468" s="17">
        <v>4</v>
      </c>
      <c r="O468" s="17">
        <v>5</v>
      </c>
      <c r="P468" s="17">
        <v>0</v>
      </c>
      <c r="Q468" s="17">
        <v>7</v>
      </c>
      <c r="R468" s="18">
        <v>19</v>
      </c>
      <c r="T468" s="7"/>
    </row>
    <row r="469" spans="1:20" x14ac:dyDescent="0.3">
      <c r="A469" s="16" t="s">
        <v>43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1</v>
      </c>
      <c r="N469" s="17">
        <v>0</v>
      </c>
      <c r="O469" s="17">
        <v>0</v>
      </c>
      <c r="P469" s="17">
        <v>2</v>
      </c>
      <c r="Q469" s="17">
        <v>8</v>
      </c>
      <c r="R469" s="18">
        <v>11</v>
      </c>
      <c r="T469" s="7"/>
    </row>
    <row r="470" spans="1:20" x14ac:dyDescent="0.3">
      <c r="A470" s="16" t="s">
        <v>44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1</v>
      </c>
      <c r="O470" s="17">
        <v>0</v>
      </c>
      <c r="P470" s="17">
        <v>1</v>
      </c>
      <c r="Q470" s="17">
        <v>14</v>
      </c>
      <c r="R470" s="18">
        <v>16</v>
      </c>
      <c r="T470" s="7"/>
    </row>
    <row r="471" spans="1:20" x14ac:dyDescent="0.3">
      <c r="A471" s="16" t="s">
        <v>45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3</v>
      </c>
      <c r="M471" s="17">
        <v>2</v>
      </c>
      <c r="N471" s="17">
        <v>5</v>
      </c>
      <c r="O471" s="17">
        <v>4</v>
      </c>
      <c r="P471" s="17">
        <v>4</v>
      </c>
      <c r="Q471" s="17">
        <v>8</v>
      </c>
      <c r="R471" s="18">
        <v>26</v>
      </c>
      <c r="T471" s="7"/>
    </row>
    <row r="472" spans="1:20" x14ac:dyDescent="0.3">
      <c r="A472" s="16" t="s">
        <v>46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1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1</v>
      </c>
      <c r="O472" s="17">
        <v>3</v>
      </c>
      <c r="P472" s="17">
        <v>5</v>
      </c>
      <c r="Q472" s="17">
        <v>3</v>
      </c>
      <c r="R472" s="18">
        <v>13</v>
      </c>
      <c r="T472" s="7"/>
    </row>
    <row r="473" spans="1:20" x14ac:dyDescent="0.3">
      <c r="A473" s="16" t="s">
        <v>47</v>
      </c>
      <c r="B473" s="17">
        <v>0</v>
      </c>
      <c r="C473" s="17">
        <v>0</v>
      </c>
      <c r="D473" s="17">
        <v>0</v>
      </c>
      <c r="E473" s="17">
        <v>0</v>
      </c>
      <c r="F473" s="17">
        <v>0</v>
      </c>
      <c r="G473" s="17">
        <v>1</v>
      </c>
      <c r="H473" s="17">
        <v>1</v>
      </c>
      <c r="I473" s="17">
        <v>0</v>
      </c>
      <c r="J473" s="17">
        <v>0</v>
      </c>
      <c r="K473" s="17">
        <v>2</v>
      </c>
      <c r="L473" s="17">
        <v>0</v>
      </c>
      <c r="M473" s="17">
        <v>2</v>
      </c>
      <c r="N473" s="17">
        <v>2</v>
      </c>
      <c r="O473" s="17">
        <v>2</v>
      </c>
      <c r="P473" s="17">
        <v>4</v>
      </c>
      <c r="Q473" s="17">
        <v>11</v>
      </c>
      <c r="R473" s="18">
        <v>25</v>
      </c>
      <c r="T473" s="7"/>
    </row>
    <row r="474" spans="1:20" x14ac:dyDescent="0.3">
      <c r="A474" s="16" t="s">
        <v>48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1</v>
      </c>
      <c r="N474" s="17">
        <v>2</v>
      </c>
      <c r="O474" s="17">
        <v>1</v>
      </c>
      <c r="P474" s="17">
        <v>1</v>
      </c>
      <c r="Q474" s="17">
        <v>16</v>
      </c>
      <c r="R474" s="18">
        <v>21</v>
      </c>
      <c r="T474" s="7"/>
    </row>
    <row r="475" spans="1:20" x14ac:dyDescent="0.3">
      <c r="A475" s="16" t="s">
        <v>49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1</v>
      </c>
      <c r="K475" s="17">
        <v>0</v>
      </c>
      <c r="L475" s="17">
        <v>1</v>
      </c>
      <c r="M475" s="17">
        <v>0</v>
      </c>
      <c r="N475" s="17">
        <v>1</v>
      </c>
      <c r="O475" s="17">
        <v>2</v>
      </c>
      <c r="P475" s="17">
        <v>1</v>
      </c>
      <c r="Q475" s="17">
        <v>6</v>
      </c>
      <c r="R475" s="18">
        <v>12</v>
      </c>
      <c r="T475" s="7"/>
    </row>
    <row r="476" spans="1:20" x14ac:dyDescent="0.3">
      <c r="A476" s="16" t="s">
        <v>50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1</v>
      </c>
      <c r="L476" s="17">
        <v>5</v>
      </c>
      <c r="M476" s="17">
        <v>1</v>
      </c>
      <c r="N476" s="17">
        <v>0</v>
      </c>
      <c r="O476" s="17">
        <v>0</v>
      </c>
      <c r="P476" s="17">
        <v>1</v>
      </c>
      <c r="Q476" s="17">
        <v>3</v>
      </c>
      <c r="R476" s="18">
        <v>11</v>
      </c>
      <c r="T476" s="7"/>
    </row>
    <row r="477" spans="1:20" x14ac:dyDescent="0.3">
      <c r="A477" s="16" t="s">
        <v>51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2</v>
      </c>
      <c r="L477" s="17">
        <v>2</v>
      </c>
      <c r="M477" s="17">
        <v>1</v>
      </c>
      <c r="N477" s="17">
        <v>2</v>
      </c>
      <c r="O477" s="17">
        <v>2</v>
      </c>
      <c r="P477" s="17">
        <v>1</v>
      </c>
      <c r="Q477" s="17">
        <v>22</v>
      </c>
      <c r="R477" s="18">
        <v>32</v>
      </c>
      <c r="T477" s="7"/>
    </row>
    <row r="478" spans="1:20" x14ac:dyDescent="0.3">
      <c r="A478" s="16" t="s">
        <v>52</v>
      </c>
      <c r="B478" s="17">
        <v>0</v>
      </c>
      <c r="C478" s="17"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1</v>
      </c>
      <c r="M478" s="17">
        <v>0</v>
      </c>
      <c r="N478" s="17">
        <v>0</v>
      </c>
      <c r="O478" s="17">
        <v>0</v>
      </c>
      <c r="P478" s="17">
        <v>0</v>
      </c>
      <c r="Q478" s="17">
        <v>0</v>
      </c>
      <c r="R478" s="18">
        <v>1</v>
      </c>
      <c r="T478" s="7"/>
    </row>
    <row r="479" spans="1:20" x14ac:dyDescent="0.3">
      <c r="A479" s="16" t="s">
        <v>53</v>
      </c>
      <c r="B479" s="17">
        <v>0</v>
      </c>
      <c r="C479" s="17">
        <v>0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7">
        <v>1</v>
      </c>
      <c r="O479" s="17">
        <v>0</v>
      </c>
      <c r="P479" s="17">
        <v>2</v>
      </c>
      <c r="Q479" s="17">
        <v>16</v>
      </c>
      <c r="R479" s="18">
        <v>19</v>
      </c>
      <c r="T479" s="7"/>
    </row>
    <row r="480" spans="1:20" x14ac:dyDescent="0.3">
      <c r="A480" s="16" t="s">
        <v>54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1</v>
      </c>
      <c r="M480" s="17">
        <v>1</v>
      </c>
      <c r="N480" s="17">
        <v>1</v>
      </c>
      <c r="O480" s="17">
        <v>1</v>
      </c>
      <c r="P480" s="17">
        <v>2</v>
      </c>
      <c r="Q480" s="17">
        <v>16</v>
      </c>
      <c r="R480" s="18">
        <v>22</v>
      </c>
      <c r="T480" s="7"/>
    </row>
    <row r="481" spans="1:20" x14ac:dyDescent="0.3">
      <c r="A481" s="16" t="s">
        <v>55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  <c r="P481" s="17">
        <v>0</v>
      </c>
      <c r="Q481" s="17">
        <v>5</v>
      </c>
      <c r="R481" s="18">
        <v>5</v>
      </c>
      <c r="T481" s="7"/>
    </row>
    <row r="482" spans="1:20" x14ac:dyDescent="0.3">
      <c r="A482" s="16" t="s">
        <v>56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1</v>
      </c>
      <c r="J482" s="17">
        <v>0</v>
      </c>
      <c r="K482" s="17">
        <v>0</v>
      </c>
      <c r="L482" s="17">
        <v>1</v>
      </c>
      <c r="M482" s="17">
        <v>3</v>
      </c>
      <c r="N482" s="17">
        <v>4</v>
      </c>
      <c r="O482" s="17">
        <v>2</v>
      </c>
      <c r="P482" s="17">
        <v>1</v>
      </c>
      <c r="Q482" s="17">
        <v>3</v>
      </c>
      <c r="R482" s="18">
        <v>15</v>
      </c>
      <c r="T482" s="7"/>
    </row>
    <row r="483" spans="1:20" x14ac:dyDescent="0.3">
      <c r="A483" s="16" t="s">
        <v>57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1</v>
      </c>
      <c r="J483" s="17">
        <v>0</v>
      </c>
      <c r="K483" s="17">
        <v>0</v>
      </c>
      <c r="L483" s="17">
        <v>0</v>
      </c>
      <c r="M483" s="17">
        <v>0</v>
      </c>
      <c r="N483" s="17">
        <v>1</v>
      </c>
      <c r="O483" s="17">
        <v>0</v>
      </c>
      <c r="P483" s="17">
        <v>0</v>
      </c>
      <c r="Q483" s="17">
        <v>1</v>
      </c>
      <c r="R483" s="18">
        <v>3</v>
      </c>
      <c r="T483" s="7"/>
    </row>
    <row r="484" spans="1:20" x14ac:dyDescent="0.3">
      <c r="A484" s="16" t="s">
        <v>58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1</v>
      </c>
      <c r="N484" s="17">
        <v>2</v>
      </c>
      <c r="O484" s="17">
        <v>0</v>
      </c>
      <c r="P484" s="17">
        <v>0</v>
      </c>
      <c r="Q484" s="17">
        <v>3</v>
      </c>
      <c r="R484" s="18">
        <v>6</v>
      </c>
      <c r="T484" s="7"/>
    </row>
    <row r="485" spans="1:20" x14ac:dyDescent="0.3">
      <c r="A485" s="16" t="s">
        <v>59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2</v>
      </c>
      <c r="J485" s="17">
        <v>0</v>
      </c>
      <c r="K485" s="17">
        <v>0</v>
      </c>
      <c r="L485" s="17">
        <v>1</v>
      </c>
      <c r="M485" s="17">
        <v>3</v>
      </c>
      <c r="N485" s="17">
        <v>1</v>
      </c>
      <c r="O485" s="17">
        <v>3</v>
      </c>
      <c r="P485" s="17">
        <v>2</v>
      </c>
      <c r="Q485" s="17">
        <v>4</v>
      </c>
      <c r="R485" s="18">
        <v>16</v>
      </c>
      <c r="T485" s="7"/>
    </row>
    <row r="486" spans="1:20" x14ac:dyDescent="0.3">
      <c r="A486" s="16" t="s">
        <v>60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1</v>
      </c>
      <c r="H486" s="17">
        <v>0</v>
      </c>
      <c r="I486" s="17">
        <v>1</v>
      </c>
      <c r="J486" s="17">
        <v>0</v>
      </c>
      <c r="K486" s="17">
        <v>0</v>
      </c>
      <c r="L486" s="17">
        <v>1</v>
      </c>
      <c r="M486" s="17">
        <v>1</v>
      </c>
      <c r="N486" s="17">
        <v>3</v>
      </c>
      <c r="O486" s="17">
        <v>3</v>
      </c>
      <c r="P486" s="17">
        <v>2</v>
      </c>
      <c r="Q486" s="17">
        <v>14</v>
      </c>
      <c r="R486" s="18">
        <v>26</v>
      </c>
      <c r="T486" s="7"/>
    </row>
    <row r="487" spans="1:20" x14ac:dyDescent="0.3">
      <c r="A487" s="16" t="s">
        <v>61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1</v>
      </c>
      <c r="N487" s="17">
        <v>0</v>
      </c>
      <c r="O487" s="17">
        <v>0</v>
      </c>
      <c r="P487" s="17">
        <v>0</v>
      </c>
      <c r="Q487" s="17">
        <v>10</v>
      </c>
      <c r="R487" s="18">
        <v>11</v>
      </c>
      <c r="T487" s="7"/>
    </row>
    <row r="488" spans="1:20" x14ac:dyDescent="0.3">
      <c r="A488" s="16" t="s">
        <v>62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2</v>
      </c>
      <c r="I488" s="17">
        <v>0</v>
      </c>
      <c r="J488" s="17">
        <v>1</v>
      </c>
      <c r="K488" s="17">
        <v>0</v>
      </c>
      <c r="L488" s="17">
        <v>1</v>
      </c>
      <c r="M488" s="17">
        <v>0</v>
      </c>
      <c r="N488" s="17">
        <v>1</v>
      </c>
      <c r="O488" s="17">
        <v>0</v>
      </c>
      <c r="P488" s="17">
        <v>1</v>
      </c>
      <c r="Q488" s="17">
        <v>3</v>
      </c>
      <c r="R488" s="18">
        <v>9</v>
      </c>
      <c r="T488" s="7"/>
    </row>
    <row r="489" spans="1:20" x14ac:dyDescent="0.3">
      <c r="A489" s="16" t="s">
        <v>63</v>
      </c>
      <c r="B489" s="17">
        <v>0</v>
      </c>
      <c r="C489" s="17"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1</v>
      </c>
      <c r="L489" s="17">
        <v>0</v>
      </c>
      <c r="M489" s="17">
        <v>0</v>
      </c>
      <c r="N489" s="17">
        <v>0</v>
      </c>
      <c r="O489" s="17">
        <v>0</v>
      </c>
      <c r="P489" s="17">
        <v>0</v>
      </c>
      <c r="Q489" s="17">
        <v>8</v>
      </c>
      <c r="R489" s="18">
        <v>9</v>
      </c>
      <c r="T489" s="7"/>
    </row>
    <row r="490" spans="1:20" x14ac:dyDescent="0.3">
      <c r="A490" s="16" t="s">
        <v>64</v>
      </c>
      <c r="B490" s="17">
        <v>0</v>
      </c>
      <c r="C490" s="17"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1</v>
      </c>
      <c r="M490" s="17">
        <v>1</v>
      </c>
      <c r="N490" s="17">
        <v>1</v>
      </c>
      <c r="O490" s="17">
        <v>6</v>
      </c>
      <c r="P490" s="17">
        <v>3</v>
      </c>
      <c r="Q490" s="17">
        <v>17</v>
      </c>
      <c r="R490" s="18">
        <v>29</v>
      </c>
      <c r="T490" s="7"/>
    </row>
    <row r="491" spans="1:20" x14ac:dyDescent="0.3">
      <c r="A491" s="16" t="s">
        <v>65</v>
      </c>
      <c r="B491" s="17">
        <v>0</v>
      </c>
      <c r="C491" s="17">
        <v>0</v>
      </c>
      <c r="D491" s="17">
        <v>0</v>
      </c>
      <c r="E491" s="17">
        <v>0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1</v>
      </c>
      <c r="L491" s="17">
        <v>1</v>
      </c>
      <c r="M491" s="17">
        <v>0</v>
      </c>
      <c r="N491" s="17">
        <v>0</v>
      </c>
      <c r="O491" s="17">
        <v>2</v>
      </c>
      <c r="P491" s="17">
        <v>1</v>
      </c>
      <c r="Q491" s="17">
        <v>12</v>
      </c>
      <c r="R491" s="18">
        <v>17</v>
      </c>
      <c r="T491" s="7"/>
    </row>
    <row r="492" spans="1:20" x14ac:dyDescent="0.3">
      <c r="A492" s="16" t="s">
        <v>66</v>
      </c>
      <c r="B492" s="17">
        <v>0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1</v>
      </c>
      <c r="N492" s="17">
        <v>2</v>
      </c>
      <c r="O492" s="17">
        <v>5</v>
      </c>
      <c r="P492" s="17">
        <v>3</v>
      </c>
      <c r="Q492" s="17">
        <v>4</v>
      </c>
      <c r="R492" s="18">
        <v>15</v>
      </c>
      <c r="T492" s="7"/>
    </row>
    <row r="493" spans="1:20" x14ac:dyDescent="0.3">
      <c r="A493" s="16" t="s">
        <v>67</v>
      </c>
      <c r="B493" s="17">
        <v>0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7">
        <v>1</v>
      </c>
      <c r="K493" s="17">
        <v>0</v>
      </c>
      <c r="L493" s="17">
        <v>0</v>
      </c>
      <c r="M493" s="17">
        <v>2</v>
      </c>
      <c r="N493" s="17">
        <v>2</v>
      </c>
      <c r="O493" s="17">
        <v>0</v>
      </c>
      <c r="P493" s="17">
        <v>0</v>
      </c>
      <c r="Q493" s="17">
        <v>2</v>
      </c>
      <c r="R493" s="18">
        <v>7</v>
      </c>
      <c r="T493" s="7"/>
    </row>
    <row r="494" spans="1:20" x14ac:dyDescent="0.3">
      <c r="A494" s="16" t="s">
        <v>68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1</v>
      </c>
      <c r="O494" s="17">
        <v>1</v>
      </c>
      <c r="P494" s="17">
        <v>2</v>
      </c>
      <c r="Q494" s="17">
        <v>5</v>
      </c>
      <c r="R494" s="18">
        <v>9</v>
      </c>
      <c r="T494" s="7"/>
    </row>
    <row r="495" spans="1:20" x14ac:dyDescent="0.3">
      <c r="A495" s="16" t="s">
        <v>69</v>
      </c>
      <c r="B495" s="17">
        <v>0</v>
      </c>
      <c r="C495" s="17">
        <v>0</v>
      </c>
      <c r="D495" s="17">
        <v>0</v>
      </c>
      <c r="E495" s="17">
        <v>0</v>
      </c>
      <c r="F495" s="17">
        <v>1</v>
      </c>
      <c r="G495" s="17">
        <v>0</v>
      </c>
      <c r="H495" s="17">
        <v>0</v>
      </c>
      <c r="I495" s="17">
        <v>2</v>
      </c>
      <c r="J495" s="17">
        <v>0</v>
      </c>
      <c r="K495" s="17">
        <v>2</v>
      </c>
      <c r="L495" s="17">
        <v>2</v>
      </c>
      <c r="M495" s="17">
        <v>5</v>
      </c>
      <c r="N495" s="17">
        <v>3</v>
      </c>
      <c r="O495" s="17">
        <v>5</v>
      </c>
      <c r="P495" s="17">
        <v>3</v>
      </c>
      <c r="Q495" s="17">
        <v>15</v>
      </c>
      <c r="R495" s="18">
        <v>38</v>
      </c>
      <c r="T495" s="7"/>
    </row>
    <row r="496" spans="1:20" x14ac:dyDescent="0.3">
      <c r="A496" s="16" t="s">
        <v>70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1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1</v>
      </c>
      <c r="N496" s="17">
        <v>2</v>
      </c>
      <c r="O496" s="17">
        <v>1</v>
      </c>
      <c r="P496" s="17">
        <v>3</v>
      </c>
      <c r="Q496" s="17">
        <v>6</v>
      </c>
      <c r="R496" s="18">
        <v>14</v>
      </c>
      <c r="T496" s="7"/>
    </row>
    <row r="497" spans="1:20" x14ac:dyDescent="0.3">
      <c r="A497" s="16" t="s">
        <v>71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1</v>
      </c>
      <c r="N497" s="17">
        <v>3</v>
      </c>
      <c r="O497" s="17">
        <v>3</v>
      </c>
      <c r="P497" s="17">
        <v>5</v>
      </c>
      <c r="Q497" s="17">
        <v>12</v>
      </c>
      <c r="R497" s="18">
        <v>24</v>
      </c>
      <c r="T497" s="7"/>
    </row>
    <row r="498" spans="1:20" x14ac:dyDescent="0.3">
      <c r="A498" s="16" t="s">
        <v>72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2</v>
      </c>
      <c r="N498" s="17">
        <v>0</v>
      </c>
      <c r="O498" s="17">
        <v>1</v>
      </c>
      <c r="P498" s="17">
        <v>0</v>
      </c>
      <c r="Q498" s="17">
        <v>13</v>
      </c>
      <c r="R498" s="18">
        <v>16</v>
      </c>
      <c r="T498" s="7"/>
    </row>
    <row r="499" spans="1:20" x14ac:dyDescent="0.3">
      <c r="A499" s="16" t="s">
        <v>73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1</v>
      </c>
      <c r="L499" s="17">
        <v>1</v>
      </c>
      <c r="M499" s="17">
        <v>2</v>
      </c>
      <c r="N499" s="17">
        <v>0</v>
      </c>
      <c r="O499" s="17">
        <v>1</v>
      </c>
      <c r="P499" s="17">
        <v>1</v>
      </c>
      <c r="Q499" s="17">
        <v>9</v>
      </c>
      <c r="R499" s="18">
        <v>15</v>
      </c>
      <c r="T499" s="7"/>
    </row>
    <row r="500" spans="1:20" x14ac:dyDescent="0.3">
      <c r="A500" s="16" t="s">
        <v>74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1</v>
      </c>
      <c r="J500" s="17">
        <v>1</v>
      </c>
      <c r="K500" s="17">
        <v>0</v>
      </c>
      <c r="L500" s="17">
        <v>1</v>
      </c>
      <c r="M500" s="17">
        <v>5</v>
      </c>
      <c r="N500" s="17">
        <v>3</v>
      </c>
      <c r="O500" s="17">
        <v>2</v>
      </c>
      <c r="P500" s="17">
        <v>4</v>
      </c>
      <c r="Q500" s="17">
        <v>23</v>
      </c>
      <c r="R500" s="18">
        <v>40</v>
      </c>
      <c r="T500" s="7"/>
    </row>
    <row r="501" spans="1:20" x14ac:dyDescent="0.3">
      <c r="A501" s="16" t="s">
        <v>75</v>
      </c>
      <c r="B501" s="17">
        <v>0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1</v>
      </c>
      <c r="J501" s="17">
        <v>0</v>
      </c>
      <c r="K501" s="17">
        <v>1</v>
      </c>
      <c r="L501" s="17">
        <v>0</v>
      </c>
      <c r="M501" s="17">
        <v>1</v>
      </c>
      <c r="N501" s="17">
        <v>1</v>
      </c>
      <c r="O501" s="17">
        <v>2</v>
      </c>
      <c r="P501" s="17">
        <v>5</v>
      </c>
      <c r="Q501" s="17">
        <v>15</v>
      </c>
      <c r="R501" s="18">
        <v>26</v>
      </c>
      <c r="T501" s="7"/>
    </row>
    <row r="502" spans="1:20" x14ac:dyDescent="0.3">
      <c r="A502" s="16" t="s">
        <v>76</v>
      </c>
      <c r="B502" s="17">
        <v>0</v>
      </c>
      <c r="C502" s="17"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1</v>
      </c>
      <c r="L502" s="17">
        <v>1</v>
      </c>
      <c r="M502" s="17">
        <v>0</v>
      </c>
      <c r="N502" s="17">
        <v>2</v>
      </c>
      <c r="O502" s="17">
        <v>1</v>
      </c>
      <c r="P502" s="17">
        <v>2</v>
      </c>
      <c r="Q502" s="17">
        <v>6</v>
      </c>
      <c r="R502" s="18">
        <v>13</v>
      </c>
      <c r="T502" s="7"/>
    </row>
    <row r="503" spans="1:20" x14ac:dyDescent="0.3">
      <c r="A503" s="16" t="s">
        <v>77</v>
      </c>
      <c r="B503" s="17">
        <v>0</v>
      </c>
      <c r="C503" s="17"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2</v>
      </c>
      <c r="P503" s="17">
        <v>3</v>
      </c>
      <c r="Q503" s="17">
        <v>5</v>
      </c>
      <c r="R503" s="18">
        <v>10</v>
      </c>
      <c r="T503" s="7"/>
    </row>
    <row r="504" spans="1:20" x14ac:dyDescent="0.3">
      <c r="A504" s="16" t="s">
        <v>78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2</v>
      </c>
      <c r="J504" s="17">
        <v>2</v>
      </c>
      <c r="K504" s="17">
        <v>5</v>
      </c>
      <c r="L504" s="17">
        <v>3</v>
      </c>
      <c r="M504" s="17">
        <v>2</v>
      </c>
      <c r="N504" s="17">
        <v>3</v>
      </c>
      <c r="O504" s="17">
        <v>9</v>
      </c>
      <c r="P504" s="17">
        <v>8</v>
      </c>
      <c r="Q504" s="17">
        <v>20</v>
      </c>
      <c r="R504" s="18">
        <v>54</v>
      </c>
      <c r="T504" s="7"/>
    </row>
    <row r="505" spans="1:20" x14ac:dyDescent="0.3">
      <c r="A505" s="16" t="s">
        <v>79</v>
      </c>
      <c r="B505" s="17">
        <v>1</v>
      </c>
      <c r="C505" s="17"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2</v>
      </c>
      <c r="M505" s="17">
        <v>0</v>
      </c>
      <c r="N505" s="17">
        <v>1</v>
      </c>
      <c r="O505" s="17">
        <v>1</v>
      </c>
      <c r="P505" s="17">
        <v>1</v>
      </c>
      <c r="Q505" s="17">
        <v>21</v>
      </c>
      <c r="R505" s="18">
        <v>27</v>
      </c>
      <c r="T505" s="7"/>
    </row>
    <row r="506" spans="1:20" x14ac:dyDescent="0.3">
      <c r="A506" s="16" t="s">
        <v>80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2</v>
      </c>
      <c r="R506" s="18">
        <v>2</v>
      </c>
      <c r="T506" s="7"/>
    </row>
    <row r="507" spans="1:20" x14ac:dyDescent="0.3">
      <c r="A507" s="16" t="s">
        <v>81</v>
      </c>
      <c r="B507" s="17">
        <v>0</v>
      </c>
      <c r="C507" s="17">
        <v>0</v>
      </c>
      <c r="D507" s="17">
        <v>0</v>
      </c>
      <c r="E507" s="17">
        <v>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1</v>
      </c>
      <c r="L507" s="17">
        <v>1</v>
      </c>
      <c r="M507" s="17">
        <v>1</v>
      </c>
      <c r="N507" s="17">
        <v>0</v>
      </c>
      <c r="O507" s="17">
        <v>1</v>
      </c>
      <c r="P507" s="17">
        <v>1</v>
      </c>
      <c r="Q507" s="17">
        <v>3</v>
      </c>
      <c r="R507" s="18">
        <v>8</v>
      </c>
      <c r="T507" s="7"/>
    </row>
    <row r="508" spans="1:20" x14ac:dyDescent="0.3">
      <c r="A508" s="16" t="s">
        <v>82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1</v>
      </c>
      <c r="O508" s="17">
        <v>2</v>
      </c>
      <c r="P508" s="17">
        <v>2</v>
      </c>
      <c r="Q508" s="17">
        <v>17</v>
      </c>
      <c r="R508" s="18">
        <v>22</v>
      </c>
      <c r="T508" s="7"/>
    </row>
    <row r="509" spans="1:20" x14ac:dyDescent="0.3">
      <c r="A509" s="16" t="s">
        <v>83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1</v>
      </c>
      <c r="N509" s="17">
        <v>3</v>
      </c>
      <c r="O509" s="17">
        <v>8</v>
      </c>
      <c r="P509" s="17">
        <v>3</v>
      </c>
      <c r="Q509" s="17">
        <v>14</v>
      </c>
      <c r="R509" s="18">
        <v>29</v>
      </c>
      <c r="T509" s="7"/>
    </row>
    <row r="510" spans="1:20" x14ac:dyDescent="0.3">
      <c r="A510" s="16" t="s">
        <v>84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3</v>
      </c>
      <c r="N510" s="17">
        <v>1</v>
      </c>
      <c r="O510" s="17">
        <v>3</v>
      </c>
      <c r="P510" s="17">
        <v>2</v>
      </c>
      <c r="Q510" s="17">
        <v>8</v>
      </c>
      <c r="R510" s="18">
        <v>17</v>
      </c>
      <c r="T510" s="7"/>
    </row>
    <row r="511" spans="1:20" x14ac:dyDescent="0.3">
      <c r="A511" s="16" t="s">
        <v>85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1</v>
      </c>
      <c r="M511" s="17">
        <v>1</v>
      </c>
      <c r="N511" s="17">
        <v>0</v>
      </c>
      <c r="O511" s="17">
        <v>0</v>
      </c>
      <c r="P511" s="17">
        <v>3</v>
      </c>
      <c r="Q511" s="17">
        <v>7</v>
      </c>
      <c r="R511" s="18">
        <v>12</v>
      </c>
      <c r="T511" s="7"/>
    </row>
    <row r="512" spans="1:20" x14ac:dyDescent="0.3">
      <c r="A512" s="16" t="s">
        <v>86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1</v>
      </c>
      <c r="I512" s="17">
        <v>0</v>
      </c>
      <c r="J512" s="17">
        <v>0</v>
      </c>
      <c r="K512" s="17">
        <v>0</v>
      </c>
      <c r="L512" s="17">
        <v>1</v>
      </c>
      <c r="M512" s="17">
        <v>1</v>
      </c>
      <c r="N512" s="17">
        <v>3</v>
      </c>
      <c r="O512" s="17">
        <v>2</v>
      </c>
      <c r="P512" s="17">
        <v>3</v>
      </c>
      <c r="Q512" s="17">
        <v>7</v>
      </c>
      <c r="R512" s="18">
        <v>18</v>
      </c>
      <c r="T512" s="7"/>
    </row>
    <row r="513" spans="1:20" x14ac:dyDescent="0.3">
      <c r="A513" s="16" t="s">
        <v>87</v>
      </c>
      <c r="B513" s="17">
        <v>0</v>
      </c>
      <c r="C513" s="17">
        <v>1</v>
      </c>
      <c r="D513" s="17">
        <v>0</v>
      </c>
      <c r="E513" s="17">
        <v>0</v>
      </c>
      <c r="F513" s="17">
        <v>1</v>
      </c>
      <c r="G513" s="17">
        <v>0</v>
      </c>
      <c r="H513" s="17">
        <v>0</v>
      </c>
      <c r="I513" s="17">
        <v>0</v>
      </c>
      <c r="J513" s="17">
        <v>1</v>
      </c>
      <c r="K513" s="17">
        <v>1</v>
      </c>
      <c r="L513" s="17">
        <v>1</v>
      </c>
      <c r="M513" s="17">
        <v>0</v>
      </c>
      <c r="N513" s="17">
        <v>2</v>
      </c>
      <c r="O513" s="17">
        <v>0</v>
      </c>
      <c r="P513" s="17">
        <v>1</v>
      </c>
      <c r="Q513" s="17">
        <v>17</v>
      </c>
      <c r="R513" s="18">
        <v>25</v>
      </c>
      <c r="T513" s="7"/>
    </row>
    <row r="514" spans="1:20" x14ac:dyDescent="0.3">
      <c r="A514" s="16" t="s">
        <v>88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1</v>
      </c>
      <c r="O514" s="17">
        <v>2</v>
      </c>
      <c r="P514" s="17">
        <v>2</v>
      </c>
      <c r="Q514" s="17">
        <v>6</v>
      </c>
      <c r="R514" s="18">
        <v>11</v>
      </c>
      <c r="T514" s="7"/>
    </row>
    <row r="515" spans="1:20" x14ac:dyDescent="0.3">
      <c r="A515" s="16" t="s">
        <v>89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1</v>
      </c>
      <c r="J515" s="17">
        <v>2</v>
      </c>
      <c r="K515" s="17">
        <v>1</v>
      </c>
      <c r="L515" s="17">
        <v>0</v>
      </c>
      <c r="M515" s="17">
        <v>1</v>
      </c>
      <c r="N515" s="17">
        <v>5</v>
      </c>
      <c r="O515" s="17">
        <v>0</v>
      </c>
      <c r="P515" s="17">
        <v>3</v>
      </c>
      <c r="Q515" s="17">
        <v>5</v>
      </c>
      <c r="R515" s="18">
        <v>18</v>
      </c>
      <c r="T515" s="7"/>
    </row>
    <row r="516" spans="1:20" x14ac:dyDescent="0.3">
      <c r="A516" s="16" t="s">
        <v>90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1</v>
      </c>
      <c r="O516" s="17">
        <v>0</v>
      </c>
      <c r="P516" s="17">
        <v>1</v>
      </c>
      <c r="Q516" s="17">
        <v>6</v>
      </c>
      <c r="R516" s="18">
        <v>8</v>
      </c>
      <c r="T516" s="7"/>
    </row>
    <row r="517" spans="1:20" x14ac:dyDescent="0.3">
      <c r="A517" s="16" t="s">
        <v>91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1</v>
      </c>
      <c r="K517" s="17">
        <v>0</v>
      </c>
      <c r="L517" s="17">
        <v>2</v>
      </c>
      <c r="M517" s="17">
        <v>0</v>
      </c>
      <c r="N517" s="17">
        <v>1</v>
      </c>
      <c r="O517" s="17">
        <v>2</v>
      </c>
      <c r="P517" s="17">
        <v>5</v>
      </c>
      <c r="Q517" s="17">
        <v>5</v>
      </c>
      <c r="R517" s="18">
        <v>16</v>
      </c>
      <c r="T517" s="7"/>
    </row>
    <row r="518" spans="1:20" x14ac:dyDescent="0.3">
      <c r="A518" s="16" t="s">
        <v>92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1</v>
      </c>
      <c r="M518" s="17">
        <v>0</v>
      </c>
      <c r="N518" s="17">
        <v>1</v>
      </c>
      <c r="O518" s="17">
        <v>2</v>
      </c>
      <c r="P518" s="17">
        <v>3</v>
      </c>
      <c r="Q518" s="17">
        <v>25</v>
      </c>
      <c r="R518" s="18">
        <v>32</v>
      </c>
      <c r="T518" s="7"/>
    </row>
    <row r="519" spans="1:20" x14ac:dyDescent="0.3">
      <c r="A519" s="16" t="s">
        <v>93</v>
      </c>
      <c r="B519" s="17">
        <v>0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1</v>
      </c>
      <c r="L519" s="17">
        <v>0</v>
      </c>
      <c r="M519" s="17">
        <v>0</v>
      </c>
      <c r="N519" s="17">
        <v>1</v>
      </c>
      <c r="O519" s="17">
        <v>2</v>
      </c>
      <c r="P519" s="17">
        <v>1</v>
      </c>
      <c r="Q519" s="17">
        <v>11</v>
      </c>
      <c r="R519" s="18">
        <v>16</v>
      </c>
      <c r="T519" s="7"/>
    </row>
    <row r="520" spans="1:20" x14ac:dyDescent="0.3">
      <c r="A520" s="16" t="s">
        <v>94</v>
      </c>
      <c r="B520" s="17">
        <v>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2</v>
      </c>
      <c r="N520" s="17">
        <v>4</v>
      </c>
      <c r="O520" s="17">
        <v>4</v>
      </c>
      <c r="P520" s="17">
        <v>6</v>
      </c>
      <c r="Q520" s="17">
        <v>15</v>
      </c>
      <c r="R520" s="18">
        <v>31</v>
      </c>
      <c r="T520" s="7"/>
    </row>
    <row r="521" spans="1:20" x14ac:dyDescent="0.3">
      <c r="A521" s="16" t="s">
        <v>95</v>
      </c>
      <c r="B521" s="17">
        <v>0</v>
      </c>
      <c r="C521" s="17"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1</v>
      </c>
      <c r="K521" s="17">
        <v>1</v>
      </c>
      <c r="L521" s="17">
        <v>2</v>
      </c>
      <c r="M521" s="17">
        <v>2</v>
      </c>
      <c r="N521" s="17">
        <v>1</v>
      </c>
      <c r="O521" s="17">
        <v>3</v>
      </c>
      <c r="P521" s="17">
        <v>1</v>
      </c>
      <c r="Q521" s="17">
        <v>7</v>
      </c>
      <c r="R521" s="18">
        <v>18</v>
      </c>
      <c r="T521" s="7"/>
    </row>
    <row r="522" spans="1:20" x14ac:dyDescent="0.3">
      <c r="A522" s="16" t="s">
        <v>96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3</v>
      </c>
      <c r="P522" s="17">
        <v>0</v>
      </c>
      <c r="Q522" s="17">
        <v>6</v>
      </c>
      <c r="R522" s="18">
        <v>9</v>
      </c>
      <c r="T522" s="7"/>
    </row>
    <row r="523" spans="1:20" x14ac:dyDescent="0.3">
      <c r="A523" s="53" t="s">
        <v>97</v>
      </c>
      <c r="B523" s="54">
        <v>0</v>
      </c>
      <c r="C523" s="54">
        <v>0</v>
      </c>
      <c r="D523" s="54">
        <v>0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4">
        <v>0</v>
      </c>
      <c r="M523" s="54">
        <v>0</v>
      </c>
      <c r="N523" s="54">
        <v>0</v>
      </c>
      <c r="O523" s="54">
        <v>0</v>
      </c>
      <c r="P523" s="54">
        <v>0</v>
      </c>
      <c r="Q523" s="54">
        <v>0</v>
      </c>
      <c r="R523" s="55">
        <v>0</v>
      </c>
      <c r="T523" s="7"/>
    </row>
    <row r="524" spans="1:20" x14ac:dyDescent="0.3">
      <c r="A524" s="16" t="s">
        <v>98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2</v>
      </c>
      <c r="J524" s="17">
        <v>1</v>
      </c>
      <c r="K524" s="17">
        <v>1</v>
      </c>
      <c r="L524" s="17">
        <v>2</v>
      </c>
      <c r="M524" s="17">
        <v>5</v>
      </c>
      <c r="N524" s="17">
        <v>4</v>
      </c>
      <c r="O524" s="17">
        <v>3</v>
      </c>
      <c r="P524" s="17">
        <v>5</v>
      </c>
      <c r="Q524" s="17">
        <v>23</v>
      </c>
      <c r="R524" s="18">
        <v>46</v>
      </c>
      <c r="T524" s="7"/>
    </row>
    <row r="525" spans="1:20" x14ac:dyDescent="0.3">
      <c r="A525" s="16" t="s">
        <v>99</v>
      </c>
      <c r="B525" s="17">
        <v>2</v>
      </c>
      <c r="C525" s="17">
        <v>2</v>
      </c>
      <c r="D525" s="17">
        <v>1</v>
      </c>
      <c r="E525" s="17">
        <v>0</v>
      </c>
      <c r="F525" s="17">
        <v>3</v>
      </c>
      <c r="G525" s="17">
        <v>5</v>
      </c>
      <c r="H525" s="17">
        <v>10</v>
      </c>
      <c r="I525" s="17">
        <v>26</v>
      </c>
      <c r="J525" s="17">
        <v>21</v>
      </c>
      <c r="K525" s="17">
        <v>37</v>
      </c>
      <c r="L525" s="17">
        <v>63</v>
      </c>
      <c r="M525" s="17">
        <v>106</v>
      </c>
      <c r="N525" s="17">
        <v>142</v>
      </c>
      <c r="O525" s="17">
        <v>191</v>
      </c>
      <c r="P525" s="17">
        <v>201</v>
      </c>
      <c r="Q525" s="17">
        <v>923</v>
      </c>
      <c r="R525" s="18">
        <v>1733</v>
      </c>
      <c r="T525" s="7"/>
    </row>
    <row r="526" spans="1:20" x14ac:dyDescent="0.3">
      <c r="A526" s="16" t="s">
        <v>117</v>
      </c>
      <c r="B526" s="56">
        <v>480006.28190048103</v>
      </c>
      <c r="C526" s="56">
        <v>465478.61486464099</v>
      </c>
      <c r="D526" s="56">
        <v>372622.92104445875</v>
      </c>
      <c r="E526" s="56">
        <v>408698.77330054634</v>
      </c>
      <c r="F526" s="56">
        <v>499940.11938758072</v>
      </c>
      <c r="G526" s="56">
        <v>503519.91140611196</v>
      </c>
      <c r="H526" s="56">
        <v>574497.28890707449</v>
      </c>
      <c r="I526" s="56">
        <v>608370.97320567828</v>
      </c>
      <c r="J526" s="56">
        <v>574210.71549138834</v>
      </c>
      <c r="K526" s="56">
        <v>514365.8823095056</v>
      </c>
      <c r="L526" s="56">
        <v>470000.98219563242</v>
      </c>
      <c r="M526" s="56">
        <v>436679.25067047757</v>
      </c>
      <c r="N526" s="56">
        <v>391462.11551301839</v>
      </c>
      <c r="O526" s="56">
        <v>317297.00800160796</v>
      </c>
      <c r="P526" s="56">
        <v>238855.17913442425</v>
      </c>
      <c r="Q526" s="56">
        <v>339739.6560581121</v>
      </c>
      <c r="R526" s="57">
        <v>7195745.6733907415</v>
      </c>
      <c r="T526" s="7"/>
    </row>
    <row r="527" spans="1:20" x14ac:dyDescent="0.3">
      <c r="A527" s="21" t="s">
        <v>118</v>
      </c>
      <c r="B527" s="58">
        <f>B525/B526*100000</f>
        <v>0.41666121369941922</v>
      </c>
      <c r="C527" s="58">
        <f t="shared" ref="C527:R527" si="8">C525/C526*100000</f>
        <v>0.42966528131084836</v>
      </c>
      <c r="D527" s="58">
        <f t="shared" si="8"/>
        <v>0.26836781730898596</v>
      </c>
      <c r="E527" s="58">
        <f t="shared" si="8"/>
        <v>0</v>
      </c>
      <c r="F527" s="58">
        <f t="shared" si="8"/>
        <v>0.60007186534158452</v>
      </c>
      <c r="G527" s="58">
        <f t="shared" si="8"/>
        <v>0.99300938984461928</v>
      </c>
      <c r="H527" s="58">
        <f t="shared" si="8"/>
        <v>1.7406522525152439</v>
      </c>
      <c r="I527" s="58">
        <f t="shared" si="8"/>
        <v>4.2737081723341701</v>
      </c>
      <c r="J527" s="58">
        <f t="shared" si="8"/>
        <v>3.6571940288555873</v>
      </c>
      <c r="K527" s="58">
        <f t="shared" si="8"/>
        <v>7.1933231329165528</v>
      </c>
      <c r="L527" s="58">
        <f t="shared" si="8"/>
        <v>13.404227307290391</v>
      </c>
      <c r="M527" s="58">
        <f t="shared" si="8"/>
        <v>24.2741096210199</v>
      </c>
      <c r="N527" s="58">
        <f t="shared" si="8"/>
        <v>36.274263682938091</v>
      </c>
      <c r="O527" s="58">
        <f t="shared" si="8"/>
        <v>60.195966297618568</v>
      </c>
      <c r="P527" s="58">
        <f t="shared" si="8"/>
        <v>84.151409539619024</v>
      </c>
      <c r="Q527" s="58">
        <f t="shared" si="8"/>
        <v>271.67861730045485</v>
      </c>
      <c r="R527" s="23">
        <f t="shared" si="8"/>
        <v>24.083674974902006</v>
      </c>
      <c r="T527" s="7"/>
    </row>
    <row r="528" spans="1:20" x14ac:dyDescent="0.3">
      <c r="A528" s="21" t="s">
        <v>120</v>
      </c>
      <c r="B528" s="59">
        <v>6477</v>
      </c>
      <c r="C528" s="59">
        <v>6768</v>
      </c>
      <c r="D528" s="59">
        <v>5749</v>
      </c>
      <c r="E528" s="59">
        <v>6322</v>
      </c>
      <c r="F528" s="59">
        <v>7572</v>
      </c>
      <c r="G528" s="59">
        <v>7422</v>
      </c>
      <c r="H528" s="59">
        <v>8282</v>
      </c>
      <c r="I528" s="59">
        <v>8657</v>
      </c>
      <c r="J528" s="59">
        <v>8046</v>
      </c>
      <c r="K528" s="59">
        <v>7019</v>
      </c>
      <c r="L528" s="59">
        <v>6358</v>
      </c>
      <c r="M528" s="59">
        <v>5713</v>
      </c>
      <c r="N528" s="59">
        <v>5005</v>
      </c>
      <c r="O528" s="59">
        <v>3947</v>
      </c>
      <c r="P528" s="59">
        <v>2872</v>
      </c>
      <c r="Q528" s="59">
        <v>3790</v>
      </c>
      <c r="R528" s="60">
        <v>100000</v>
      </c>
      <c r="T528" s="7"/>
    </row>
    <row r="529" spans="1:20" x14ac:dyDescent="0.3">
      <c r="A529" s="62" t="s">
        <v>121</v>
      </c>
      <c r="B529" s="63">
        <f>(B527*B528)/100000</f>
        <v>2.6987146811311383E-2</v>
      </c>
      <c r="C529" s="63">
        <f t="shared" ref="C529:Q529" si="9">(C527*C528)/100000</f>
        <v>2.9079746239118218E-2</v>
      </c>
      <c r="D529" s="63">
        <f t="shared" si="9"/>
        <v>1.5428465817093602E-2</v>
      </c>
      <c r="E529" s="63">
        <f t="shared" si="9"/>
        <v>0</v>
      </c>
      <c r="F529" s="63">
        <f t="shared" si="9"/>
        <v>4.5437441643664776E-2</v>
      </c>
      <c r="G529" s="63">
        <f t="shared" si="9"/>
        <v>7.3701156914267638E-2</v>
      </c>
      <c r="H529" s="63">
        <f t="shared" si="9"/>
        <v>0.1441608195533125</v>
      </c>
      <c r="I529" s="63">
        <f t="shared" si="9"/>
        <v>0.36997491647896907</v>
      </c>
      <c r="J529" s="63">
        <f t="shared" si="9"/>
        <v>0.29425783156172058</v>
      </c>
      <c r="K529" s="63">
        <f t="shared" si="9"/>
        <v>0.50489935069941283</v>
      </c>
      <c r="L529" s="63">
        <f t="shared" si="9"/>
        <v>0.85224077219752303</v>
      </c>
      <c r="M529" s="63">
        <f t="shared" si="9"/>
        <v>1.3867798826488669</v>
      </c>
      <c r="N529" s="63">
        <f t="shared" si="9"/>
        <v>1.8155268973310517</v>
      </c>
      <c r="O529" s="63">
        <f t="shared" si="9"/>
        <v>2.3759347897670047</v>
      </c>
      <c r="P529" s="63">
        <f t="shared" si="9"/>
        <v>2.4168284819778583</v>
      </c>
      <c r="Q529" s="63">
        <f t="shared" si="9"/>
        <v>10.29661959568724</v>
      </c>
      <c r="R529" s="64">
        <f>SUM(B529:Q529)</f>
        <v>20.647857295328414</v>
      </c>
      <c r="T529" s="7"/>
    </row>
    <row r="531" spans="1:20" x14ac:dyDescent="0.3">
      <c r="A531" s="84" t="s">
        <v>130</v>
      </c>
      <c r="B531" s="85"/>
      <c r="C531" s="85"/>
      <c r="D531" s="85"/>
      <c r="E531" s="85"/>
      <c r="F531" s="86"/>
      <c r="G531" s="19"/>
    </row>
    <row r="532" spans="1:20" x14ac:dyDescent="0.3">
      <c r="A532" s="16"/>
      <c r="B532" s="17" t="s">
        <v>0</v>
      </c>
      <c r="C532" s="17" t="s">
        <v>126</v>
      </c>
      <c r="D532" s="17" t="s">
        <v>127</v>
      </c>
      <c r="E532" s="17" t="s">
        <v>128</v>
      </c>
      <c r="F532" s="18" t="s">
        <v>129</v>
      </c>
      <c r="G532" s="17"/>
    </row>
    <row r="533" spans="1:20" x14ac:dyDescent="0.3">
      <c r="A533" s="21" t="s">
        <v>131</v>
      </c>
      <c r="B533" s="22">
        <v>4.9751619394200342</v>
      </c>
      <c r="C533" s="22">
        <v>29.79538323496244</v>
      </c>
      <c r="D533" s="22">
        <v>40.829680944178939</v>
      </c>
      <c r="E533" s="22">
        <v>33.950616251405428</v>
      </c>
      <c r="F533" s="23">
        <v>24.083674974902006</v>
      </c>
      <c r="G533" s="20"/>
      <c r="H533" s="5"/>
    </row>
    <row r="534" spans="1:20" x14ac:dyDescent="0.3">
      <c r="A534" s="24" t="s">
        <v>121</v>
      </c>
      <c r="B534" s="25">
        <v>4.2842085529799316</v>
      </c>
      <c r="C534" s="25">
        <v>25.705410539118834</v>
      </c>
      <c r="D534" s="25">
        <v>35.171687795299093</v>
      </c>
      <c r="E534" s="25">
        <v>29.107801859977592</v>
      </c>
      <c r="F534" s="26">
        <v>20.647857295328414</v>
      </c>
      <c r="G534" s="20"/>
      <c r="H534" s="5"/>
    </row>
    <row r="535" spans="1:20" x14ac:dyDescent="0.3">
      <c r="G535" s="17"/>
    </row>
  </sheetData>
  <mergeCells count="6">
    <mergeCell ref="A531:F531"/>
    <mergeCell ref="A1:R1"/>
    <mergeCell ref="A107:R107"/>
    <mergeCell ref="A213:R213"/>
    <mergeCell ref="A319:R319"/>
    <mergeCell ref="A425:R425"/>
  </mergeCells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B8C9-E37A-4C8B-ACC4-470B190D35D5}">
  <dimension ref="A1:T544"/>
  <sheetViews>
    <sheetView zoomScale="89" zoomScaleNormal="60" workbookViewId="0">
      <selection activeCell="U199" sqref="U199"/>
    </sheetView>
  </sheetViews>
  <sheetFormatPr defaultRowHeight="14.4" x14ac:dyDescent="0.3"/>
  <cols>
    <col min="1" max="1" width="34.21875" bestFit="1" customWidth="1"/>
    <col min="18" max="18" width="11" bestFit="1" customWidth="1"/>
  </cols>
  <sheetData>
    <row r="1" spans="1:20" x14ac:dyDescent="0.3">
      <c r="A1" s="80" t="s">
        <v>142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20" ht="28.8" x14ac:dyDescent="0.3">
      <c r="A2" s="39"/>
      <c r="B2" s="40" t="s">
        <v>100</v>
      </c>
      <c r="C2" s="40" t="s">
        <v>101</v>
      </c>
      <c r="D2" s="40" t="s">
        <v>102</v>
      </c>
      <c r="E2" s="40" t="s">
        <v>103</v>
      </c>
      <c r="F2" s="40" t="s">
        <v>104</v>
      </c>
      <c r="G2" s="40" t="s">
        <v>105</v>
      </c>
      <c r="H2" s="40" t="s">
        <v>106</v>
      </c>
      <c r="I2" s="40" t="s">
        <v>107</v>
      </c>
      <c r="J2" s="40" t="s">
        <v>108</v>
      </c>
      <c r="K2" s="40" t="s">
        <v>109</v>
      </c>
      <c r="L2" s="40" t="s">
        <v>110</v>
      </c>
      <c r="M2" s="40" t="s">
        <v>111</v>
      </c>
      <c r="N2" s="40" t="s">
        <v>112</v>
      </c>
      <c r="O2" s="40" t="s">
        <v>113</v>
      </c>
      <c r="P2" s="40" t="s">
        <v>114</v>
      </c>
      <c r="Q2" s="40" t="s">
        <v>115</v>
      </c>
      <c r="R2" s="18" t="s">
        <v>99</v>
      </c>
    </row>
    <row r="3" spans="1:20" x14ac:dyDescent="0.3">
      <c r="A3" s="16" t="s">
        <v>1</v>
      </c>
      <c r="B3" s="17">
        <v>0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8">
        <v>0</v>
      </c>
      <c r="T3" s="7"/>
    </row>
    <row r="4" spans="1:20" x14ac:dyDescent="0.3">
      <c r="A4" s="16" t="s">
        <v>2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8">
        <v>0</v>
      </c>
      <c r="T4" s="7"/>
    </row>
    <row r="5" spans="1:20" x14ac:dyDescent="0.3">
      <c r="A5" s="16" t="s">
        <v>3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8">
        <v>0</v>
      </c>
      <c r="T5" s="7"/>
    </row>
    <row r="6" spans="1:20" x14ac:dyDescent="0.3">
      <c r="A6" s="16" t="s">
        <v>4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1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1</v>
      </c>
      <c r="R6" s="18">
        <v>2</v>
      </c>
      <c r="T6" s="7"/>
    </row>
    <row r="7" spans="1:20" x14ac:dyDescent="0.3">
      <c r="A7" s="16" t="s">
        <v>5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1</v>
      </c>
      <c r="J7" s="17">
        <v>0</v>
      </c>
      <c r="K7" s="17">
        <v>1</v>
      </c>
      <c r="L7" s="17">
        <v>0</v>
      </c>
      <c r="M7" s="17">
        <v>0</v>
      </c>
      <c r="N7" s="17">
        <v>0</v>
      </c>
      <c r="O7" s="17">
        <v>0</v>
      </c>
      <c r="P7" s="17">
        <v>1</v>
      </c>
      <c r="Q7" s="17">
        <v>1</v>
      </c>
      <c r="R7" s="18">
        <v>4</v>
      </c>
      <c r="T7" s="7"/>
    </row>
    <row r="8" spans="1:20" x14ac:dyDescent="0.3">
      <c r="A8" s="16" t="s">
        <v>6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8">
        <v>0</v>
      </c>
      <c r="T8" s="7"/>
    </row>
    <row r="9" spans="1:20" x14ac:dyDescent="0.3">
      <c r="A9" s="16" t="s">
        <v>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8">
        <v>0</v>
      </c>
      <c r="T9" s="7"/>
    </row>
    <row r="10" spans="1:20" x14ac:dyDescent="0.3">
      <c r="A10" s="16" t="s">
        <v>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1</v>
      </c>
      <c r="P10" s="17">
        <v>0</v>
      </c>
      <c r="Q10" s="17">
        <v>0</v>
      </c>
      <c r="R10" s="18">
        <v>1</v>
      </c>
      <c r="T10" s="7"/>
    </row>
    <row r="11" spans="1:20" x14ac:dyDescent="0.3">
      <c r="A11" s="16" t="s">
        <v>9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8">
        <v>0</v>
      </c>
      <c r="T11" s="7"/>
    </row>
    <row r="12" spans="1:20" x14ac:dyDescent="0.3">
      <c r="A12" s="16" t="s">
        <v>10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1</v>
      </c>
      <c r="R12" s="18">
        <v>1</v>
      </c>
      <c r="T12" s="7"/>
    </row>
    <row r="13" spans="1:20" x14ac:dyDescent="0.3">
      <c r="A13" s="16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1</v>
      </c>
      <c r="G13" s="17">
        <v>1</v>
      </c>
      <c r="H13" s="17">
        <v>1</v>
      </c>
      <c r="I13" s="17">
        <v>0</v>
      </c>
      <c r="J13" s="17">
        <v>1</v>
      </c>
      <c r="K13" s="17">
        <v>0</v>
      </c>
      <c r="L13" s="17">
        <v>0</v>
      </c>
      <c r="M13" s="17">
        <v>3</v>
      </c>
      <c r="N13" s="17">
        <v>0</v>
      </c>
      <c r="O13" s="17">
        <v>1</v>
      </c>
      <c r="P13" s="17">
        <v>1</v>
      </c>
      <c r="Q13" s="17">
        <v>3</v>
      </c>
      <c r="R13" s="18">
        <v>12</v>
      </c>
      <c r="T13" s="7"/>
    </row>
    <row r="14" spans="1:20" x14ac:dyDescent="0.3">
      <c r="A14" s="16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8">
        <v>0</v>
      </c>
      <c r="T14" s="7"/>
    </row>
    <row r="15" spans="1:20" x14ac:dyDescent="0.3">
      <c r="A15" s="16" t="s">
        <v>13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2</v>
      </c>
      <c r="O15" s="17">
        <v>1</v>
      </c>
      <c r="P15" s="17">
        <v>0</v>
      </c>
      <c r="Q15" s="17">
        <v>0</v>
      </c>
      <c r="R15" s="18">
        <v>3</v>
      </c>
      <c r="T15" s="7"/>
    </row>
    <row r="16" spans="1:20" x14ac:dyDescent="0.3">
      <c r="A16" s="16" t="s">
        <v>14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v>0</v>
      </c>
      <c r="T16" s="7"/>
    </row>
    <row r="17" spans="1:20" x14ac:dyDescent="0.3">
      <c r="A17" s="16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8">
        <v>1</v>
      </c>
      <c r="T17" s="7"/>
    </row>
    <row r="18" spans="1:20" x14ac:dyDescent="0.3">
      <c r="A18" s="16" t="s">
        <v>16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8">
        <v>0</v>
      </c>
      <c r="T18" s="7"/>
    </row>
    <row r="19" spans="1:20" x14ac:dyDescent="0.3">
      <c r="A19" s="16" t="s">
        <v>17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  <c r="T19" s="7"/>
    </row>
    <row r="20" spans="1:20" x14ac:dyDescent="0.3">
      <c r="A20" s="16" t="s">
        <v>18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3</v>
      </c>
      <c r="R20" s="18">
        <v>3</v>
      </c>
      <c r="T20" s="7"/>
    </row>
    <row r="21" spans="1:20" x14ac:dyDescent="0.3">
      <c r="A21" s="16" t="s">
        <v>19</v>
      </c>
      <c r="B21" s="17">
        <v>0</v>
      </c>
      <c r="C21" s="17">
        <v>0</v>
      </c>
      <c r="D21" s="17">
        <v>0</v>
      </c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1</v>
      </c>
      <c r="Q21" s="17">
        <v>0</v>
      </c>
      <c r="R21" s="18">
        <v>2</v>
      </c>
      <c r="T21" s="7"/>
    </row>
    <row r="22" spans="1:20" x14ac:dyDescent="0.3">
      <c r="A22" s="16" t="s">
        <v>20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</v>
      </c>
      <c r="O22" s="17">
        <v>0</v>
      </c>
      <c r="P22" s="17">
        <v>0</v>
      </c>
      <c r="Q22" s="17">
        <v>0</v>
      </c>
      <c r="R22" s="18">
        <v>1</v>
      </c>
      <c r="T22" s="7"/>
    </row>
    <row r="23" spans="1:20" x14ac:dyDescent="0.3">
      <c r="A23" s="16" t="s">
        <v>21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1</v>
      </c>
      <c r="I23" s="17">
        <v>0</v>
      </c>
      <c r="J23" s="17">
        <v>0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8">
        <v>2</v>
      </c>
      <c r="T23" s="7"/>
    </row>
    <row r="24" spans="1:20" x14ac:dyDescent="0.3">
      <c r="A24" s="16" t="s">
        <v>22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8">
        <v>0</v>
      </c>
      <c r="T24" s="7"/>
    </row>
    <row r="25" spans="1:20" x14ac:dyDescent="0.3">
      <c r="A25" s="16" t="s">
        <v>23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1</v>
      </c>
      <c r="N25" s="17">
        <v>0</v>
      </c>
      <c r="O25" s="17">
        <v>0</v>
      </c>
      <c r="P25" s="17">
        <v>2</v>
      </c>
      <c r="Q25" s="17">
        <v>0</v>
      </c>
      <c r="R25" s="18">
        <v>3</v>
      </c>
      <c r="T25" s="7"/>
    </row>
    <row r="26" spans="1:20" x14ac:dyDescent="0.3">
      <c r="A26" s="16" t="s">
        <v>24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8">
        <v>0</v>
      </c>
      <c r="T26" s="7"/>
    </row>
    <row r="27" spans="1:20" x14ac:dyDescent="0.3">
      <c r="A27" s="16" t="s">
        <v>25</v>
      </c>
      <c r="B27" s="17">
        <v>0</v>
      </c>
      <c r="C27" s="17">
        <v>0</v>
      </c>
      <c r="D27" s="17">
        <v>1</v>
      </c>
      <c r="E27" s="17">
        <v>0</v>
      </c>
      <c r="F27" s="17">
        <v>0</v>
      </c>
      <c r="G27" s="17">
        <v>1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1</v>
      </c>
      <c r="P27" s="17">
        <v>0</v>
      </c>
      <c r="Q27" s="17">
        <v>0</v>
      </c>
      <c r="R27" s="18">
        <v>3</v>
      </c>
      <c r="T27" s="7"/>
    </row>
    <row r="28" spans="1:20" x14ac:dyDescent="0.3">
      <c r="A28" s="16" t="s">
        <v>26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8">
        <v>0</v>
      </c>
      <c r="T28" s="7"/>
    </row>
    <row r="29" spans="1:20" x14ac:dyDescent="0.3">
      <c r="A29" s="16" t="s">
        <v>27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8">
        <v>0</v>
      </c>
      <c r="T29" s="7"/>
    </row>
    <row r="30" spans="1:20" x14ac:dyDescent="0.3">
      <c r="A30" s="16" t="s">
        <v>28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1</v>
      </c>
      <c r="Q30" s="17">
        <v>0</v>
      </c>
      <c r="R30" s="18">
        <v>2</v>
      </c>
      <c r="T30" s="7"/>
    </row>
    <row r="31" spans="1:20" x14ac:dyDescent="0.3">
      <c r="A31" s="16" t="s">
        <v>29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1</v>
      </c>
      <c r="R31" s="18">
        <v>2</v>
      </c>
      <c r="T31" s="7"/>
    </row>
    <row r="32" spans="1:20" x14ac:dyDescent="0.3">
      <c r="A32" s="16" t="s">
        <v>30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1</v>
      </c>
      <c r="P32" s="17">
        <v>0</v>
      </c>
      <c r="Q32" s="17">
        <v>0</v>
      </c>
      <c r="R32" s="18">
        <v>1</v>
      </c>
      <c r="T32" s="7"/>
    </row>
    <row r="33" spans="1:20" x14ac:dyDescent="0.3">
      <c r="A33" s="16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1</v>
      </c>
      <c r="K33" s="17">
        <v>1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1</v>
      </c>
      <c r="R33" s="18">
        <v>3</v>
      </c>
      <c r="T33" s="7"/>
    </row>
    <row r="34" spans="1:20" x14ac:dyDescent="0.3">
      <c r="A34" s="16" t="s">
        <v>32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1</v>
      </c>
      <c r="P34" s="17">
        <v>0</v>
      </c>
      <c r="Q34" s="17">
        <v>1</v>
      </c>
      <c r="R34" s="18">
        <v>2</v>
      </c>
      <c r="T34" s="7"/>
    </row>
    <row r="35" spans="1:20" x14ac:dyDescent="0.3">
      <c r="A35" s="16" t="s">
        <v>33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8">
        <v>0</v>
      </c>
      <c r="T35" s="7"/>
    </row>
    <row r="36" spans="1:20" x14ac:dyDescent="0.3">
      <c r="A36" s="16" t="s">
        <v>34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1</v>
      </c>
      <c r="R36" s="18">
        <v>1</v>
      </c>
      <c r="T36" s="7"/>
    </row>
    <row r="37" spans="1:20" x14ac:dyDescent="0.3">
      <c r="A37" s="16" t="s">
        <v>35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1</v>
      </c>
      <c r="N37" s="17">
        <v>0</v>
      </c>
      <c r="O37" s="17">
        <v>0</v>
      </c>
      <c r="P37" s="17">
        <v>1</v>
      </c>
      <c r="Q37" s="17">
        <v>1</v>
      </c>
      <c r="R37" s="18">
        <v>3</v>
      </c>
      <c r="T37" s="7"/>
    </row>
    <row r="38" spans="1:20" x14ac:dyDescent="0.3">
      <c r="A38" s="16" t="s">
        <v>36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0</v>
      </c>
      <c r="O38" s="17">
        <v>1</v>
      </c>
      <c r="P38" s="17">
        <v>2</v>
      </c>
      <c r="Q38" s="17">
        <v>0</v>
      </c>
      <c r="R38" s="18">
        <v>4</v>
      </c>
      <c r="T38" s="7"/>
    </row>
    <row r="39" spans="1:20" x14ac:dyDescent="0.3">
      <c r="A39" s="16" t="s">
        <v>37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1</v>
      </c>
      <c r="O39" s="17">
        <v>0</v>
      </c>
      <c r="P39" s="17">
        <v>1</v>
      </c>
      <c r="Q39" s="17">
        <v>0</v>
      </c>
      <c r="R39" s="18">
        <v>2</v>
      </c>
      <c r="T39" s="7"/>
    </row>
    <row r="40" spans="1:20" x14ac:dyDescent="0.3">
      <c r="A40" s="16" t="s">
        <v>38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0</v>
      </c>
      <c r="T40" s="7"/>
    </row>
    <row r="41" spans="1:20" x14ac:dyDescent="0.3">
      <c r="A41" s="16" t="s">
        <v>39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8">
        <v>0</v>
      </c>
      <c r="T41" s="7"/>
    </row>
    <row r="42" spans="1:20" x14ac:dyDescent="0.3">
      <c r="A42" s="16" t="s">
        <v>40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8">
        <v>0</v>
      </c>
      <c r="T42" s="7"/>
    </row>
    <row r="43" spans="1:20" x14ac:dyDescent="0.3">
      <c r="A43" s="16" t="s">
        <v>41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1</v>
      </c>
      <c r="M43" s="17">
        <v>0</v>
      </c>
      <c r="N43" s="17">
        <v>1</v>
      </c>
      <c r="O43" s="17">
        <v>1</v>
      </c>
      <c r="P43" s="17">
        <v>0</v>
      </c>
      <c r="Q43" s="17">
        <v>1</v>
      </c>
      <c r="R43" s="18">
        <v>4</v>
      </c>
      <c r="T43" s="7"/>
    </row>
    <row r="44" spans="1:20" x14ac:dyDescent="0.3">
      <c r="A44" s="16" t="s">
        <v>42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8">
        <v>0</v>
      </c>
      <c r="T44" s="7"/>
    </row>
    <row r="45" spans="1:20" x14ac:dyDescent="0.3">
      <c r="A45" s="16" t="s">
        <v>43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8">
        <v>1</v>
      </c>
      <c r="T45" s="7"/>
    </row>
    <row r="46" spans="1:20" x14ac:dyDescent="0.3">
      <c r="A46" s="16" t="s">
        <v>44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8">
        <v>0</v>
      </c>
      <c r="T46" s="7"/>
    </row>
    <row r="47" spans="1:20" x14ac:dyDescent="0.3">
      <c r="A47" s="16" t="s">
        <v>45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0</v>
      </c>
      <c r="Q47" s="17">
        <v>2</v>
      </c>
      <c r="R47" s="18">
        <v>3</v>
      </c>
      <c r="T47" s="7"/>
    </row>
    <row r="48" spans="1:20" x14ac:dyDescent="0.3">
      <c r="A48" s="16" t="s">
        <v>46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</v>
      </c>
      <c r="O48" s="17">
        <v>1</v>
      </c>
      <c r="P48" s="17">
        <v>0</v>
      </c>
      <c r="Q48" s="17">
        <v>0</v>
      </c>
      <c r="R48" s="18">
        <v>2</v>
      </c>
      <c r="T48" s="7"/>
    </row>
    <row r="49" spans="1:20" x14ac:dyDescent="0.3">
      <c r="A49" s="16" t="s">
        <v>47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2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8">
        <v>2</v>
      </c>
      <c r="T49" s="7"/>
    </row>
    <row r="50" spans="1:20" x14ac:dyDescent="0.3">
      <c r="A50" s="16" t="s">
        <v>48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1</v>
      </c>
      <c r="R50" s="18">
        <v>1</v>
      </c>
      <c r="T50" s="7"/>
    </row>
    <row r="51" spans="1:20" x14ac:dyDescent="0.3">
      <c r="A51" s="16" t="s">
        <v>49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8">
        <v>0</v>
      </c>
      <c r="T51" s="7"/>
    </row>
    <row r="52" spans="1:20" x14ac:dyDescent="0.3">
      <c r="A52" s="16" t="s">
        <v>50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1</v>
      </c>
      <c r="M52" s="17">
        <v>0</v>
      </c>
      <c r="N52" s="17">
        <v>0</v>
      </c>
      <c r="O52" s="17">
        <v>0</v>
      </c>
      <c r="P52" s="17">
        <v>0</v>
      </c>
      <c r="Q52" s="17">
        <v>1</v>
      </c>
      <c r="R52" s="18">
        <v>2</v>
      </c>
      <c r="T52" s="7"/>
    </row>
    <row r="53" spans="1:20" x14ac:dyDescent="0.3">
      <c r="A53" s="16" t="s">
        <v>51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1</v>
      </c>
      <c r="P53" s="17">
        <v>0</v>
      </c>
      <c r="Q53" s="17">
        <v>0</v>
      </c>
      <c r="R53" s="18">
        <v>1</v>
      </c>
      <c r="T53" s="7"/>
    </row>
    <row r="54" spans="1:20" x14ac:dyDescent="0.3">
      <c r="A54" s="16" t="s">
        <v>52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8">
        <v>0</v>
      </c>
      <c r="T54" s="7"/>
    </row>
    <row r="55" spans="1:20" x14ac:dyDescent="0.3">
      <c r="A55" s="16" t="s">
        <v>53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0</v>
      </c>
      <c r="T55" s="7"/>
    </row>
    <row r="56" spans="1:20" x14ac:dyDescent="0.3">
      <c r="A56" s="16" t="s">
        <v>54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8">
        <v>0</v>
      </c>
      <c r="T56" s="7"/>
    </row>
    <row r="57" spans="1:20" x14ac:dyDescent="0.3">
      <c r="A57" s="16" t="s">
        <v>55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1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8">
        <v>1</v>
      </c>
      <c r="T57" s="7"/>
    </row>
    <row r="58" spans="1:20" x14ac:dyDescent="0.3">
      <c r="A58" s="16" t="s">
        <v>56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8">
        <v>0</v>
      </c>
      <c r="T58" s="7"/>
    </row>
    <row r="59" spans="1:20" x14ac:dyDescent="0.3">
      <c r="A59" s="16" t="s">
        <v>57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1</v>
      </c>
      <c r="P59" s="17">
        <v>0</v>
      </c>
      <c r="Q59" s="17">
        <v>0</v>
      </c>
      <c r="R59" s="18">
        <v>1</v>
      </c>
      <c r="T59" s="7"/>
    </row>
    <row r="60" spans="1:20" x14ac:dyDescent="0.3">
      <c r="A60" s="16" t="s">
        <v>58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8">
        <v>1</v>
      </c>
      <c r="T60" s="7"/>
    </row>
    <row r="61" spans="1:20" x14ac:dyDescent="0.3">
      <c r="A61" s="16" t="s">
        <v>59</v>
      </c>
      <c r="B61" s="17">
        <v>0</v>
      </c>
      <c r="C61" s="17">
        <v>0</v>
      </c>
      <c r="D61" s="17">
        <v>0</v>
      </c>
      <c r="E61" s="17">
        <v>0</v>
      </c>
      <c r="F61" s="17">
        <v>1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8">
        <v>1</v>
      </c>
      <c r="T61" s="7"/>
    </row>
    <row r="62" spans="1:20" x14ac:dyDescent="0.3">
      <c r="A62" s="16" t="s">
        <v>60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2</v>
      </c>
      <c r="R62" s="18">
        <v>2</v>
      </c>
      <c r="T62" s="7"/>
    </row>
    <row r="63" spans="1:20" x14ac:dyDescent="0.3">
      <c r="A63" s="16" t="s">
        <v>61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8">
        <v>0</v>
      </c>
      <c r="T63" s="7"/>
    </row>
    <row r="64" spans="1:20" x14ac:dyDescent="0.3">
      <c r="A64" s="16" t="s">
        <v>62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8">
        <v>0</v>
      </c>
      <c r="T64" s="7"/>
    </row>
    <row r="65" spans="1:20" x14ac:dyDescent="0.3">
      <c r="A65" s="16" t="s">
        <v>63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1</v>
      </c>
      <c r="R65" s="18">
        <v>1</v>
      </c>
      <c r="T65" s="7"/>
    </row>
    <row r="66" spans="1:20" x14ac:dyDescent="0.3">
      <c r="A66" s="16" t="s">
        <v>64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1</v>
      </c>
      <c r="O66" s="17">
        <v>0</v>
      </c>
      <c r="P66" s="17">
        <v>0</v>
      </c>
      <c r="Q66" s="17">
        <v>0</v>
      </c>
      <c r="R66" s="18">
        <v>1</v>
      </c>
      <c r="T66" s="7"/>
    </row>
    <row r="67" spans="1:20" x14ac:dyDescent="0.3">
      <c r="A67" s="16" t="s">
        <v>65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1</v>
      </c>
      <c r="R67" s="18">
        <v>1</v>
      </c>
      <c r="T67" s="7"/>
    </row>
    <row r="68" spans="1:20" x14ac:dyDescent="0.3">
      <c r="A68" s="16" t="s">
        <v>66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8">
        <v>0</v>
      </c>
      <c r="T68" s="7"/>
    </row>
    <row r="69" spans="1:20" x14ac:dyDescent="0.3">
      <c r="A69" s="16" t="s">
        <v>67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8">
        <v>0</v>
      </c>
      <c r="T69" s="7"/>
    </row>
    <row r="70" spans="1:20" x14ac:dyDescent="0.3">
      <c r="A70" s="16" t="s">
        <v>68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1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8">
        <v>1</v>
      </c>
      <c r="T70" s="7"/>
    </row>
    <row r="71" spans="1:20" x14ac:dyDescent="0.3">
      <c r="A71" s="16" t="s">
        <v>69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1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8">
        <v>1</v>
      </c>
      <c r="T71" s="7"/>
    </row>
    <row r="72" spans="1:20" x14ac:dyDescent="0.3">
      <c r="A72" s="16" t="s">
        <v>70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8">
        <v>0</v>
      </c>
      <c r="T72" s="7"/>
    </row>
    <row r="73" spans="1:20" x14ac:dyDescent="0.3">
      <c r="A73" s="16" t="s">
        <v>71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8">
        <v>0</v>
      </c>
      <c r="T73" s="7"/>
    </row>
    <row r="74" spans="1:20" x14ac:dyDescent="0.3">
      <c r="A74" s="16" t="s">
        <v>72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8">
        <v>0</v>
      </c>
      <c r="T74" s="7"/>
    </row>
    <row r="75" spans="1:20" x14ac:dyDescent="0.3">
      <c r="A75" s="16" t="s">
        <v>73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1</v>
      </c>
      <c r="Q75" s="17">
        <v>0</v>
      </c>
      <c r="R75" s="18">
        <v>1</v>
      </c>
      <c r="T75" s="7"/>
    </row>
    <row r="76" spans="1:20" x14ac:dyDescent="0.3">
      <c r="A76" s="16" t="s">
        <v>74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2</v>
      </c>
      <c r="R76" s="18">
        <v>2</v>
      </c>
      <c r="T76" s="7"/>
    </row>
    <row r="77" spans="1:20" x14ac:dyDescent="0.3">
      <c r="A77" s="16" t="s">
        <v>75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8">
        <v>0</v>
      </c>
      <c r="T77" s="7"/>
    </row>
    <row r="78" spans="1:20" x14ac:dyDescent="0.3">
      <c r="A78" s="16" t="s">
        <v>76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1</v>
      </c>
      <c r="H78" s="17">
        <v>0</v>
      </c>
      <c r="I78" s="17">
        <v>0</v>
      </c>
      <c r="J78" s="17">
        <v>1</v>
      </c>
      <c r="K78" s="17">
        <v>0</v>
      </c>
      <c r="L78" s="17">
        <v>0</v>
      </c>
      <c r="M78" s="17">
        <v>0</v>
      </c>
      <c r="N78" s="17">
        <v>1</v>
      </c>
      <c r="O78" s="17">
        <v>1</v>
      </c>
      <c r="P78" s="17">
        <v>0</v>
      </c>
      <c r="Q78" s="17">
        <v>1</v>
      </c>
      <c r="R78" s="18">
        <v>5</v>
      </c>
      <c r="T78" s="7"/>
    </row>
    <row r="79" spans="1:20" x14ac:dyDescent="0.3">
      <c r="A79" s="16" t="s">
        <v>77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8">
        <v>0</v>
      </c>
      <c r="T79" s="7"/>
    </row>
    <row r="80" spans="1:20" x14ac:dyDescent="0.3">
      <c r="A80" s="16" t="s">
        <v>78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2</v>
      </c>
      <c r="M80" s="17">
        <v>0</v>
      </c>
      <c r="N80" s="17">
        <v>1</v>
      </c>
      <c r="O80" s="17">
        <v>0</v>
      </c>
      <c r="P80" s="17">
        <v>0</v>
      </c>
      <c r="Q80" s="17">
        <v>2</v>
      </c>
      <c r="R80" s="18">
        <v>5</v>
      </c>
      <c r="T80" s="7"/>
    </row>
    <row r="81" spans="1:20" x14ac:dyDescent="0.3">
      <c r="A81" s="16" t="s">
        <v>79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1</v>
      </c>
      <c r="R81" s="18">
        <v>1</v>
      </c>
      <c r="T81" s="7"/>
    </row>
    <row r="82" spans="1:20" x14ac:dyDescent="0.3">
      <c r="A82" s="16" t="s">
        <v>80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0</v>
      </c>
      <c r="T82" s="7"/>
    </row>
    <row r="83" spans="1:20" x14ac:dyDescent="0.3">
      <c r="A83" s="16" t="s">
        <v>81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8">
        <v>0</v>
      </c>
      <c r="T83" s="7"/>
    </row>
    <row r="84" spans="1:20" x14ac:dyDescent="0.3">
      <c r="A84" s="16" t="s">
        <v>82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1</v>
      </c>
      <c r="R84" s="18">
        <v>1</v>
      </c>
      <c r="T84" s="7"/>
    </row>
    <row r="85" spans="1:20" x14ac:dyDescent="0.3">
      <c r="A85" s="16" t="s">
        <v>83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1</v>
      </c>
      <c r="M85" s="17">
        <v>0</v>
      </c>
      <c r="N85" s="17">
        <v>1</v>
      </c>
      <c r="O85" s="17">
        <v>0</v>
      </c>
      <c r="P85" s="17">
        <v>0</v>
      </c>
      <c r="Q85" s="17">
        <v>1</v>
      </c>
      <c r="R85" s="18">
        <v>3</v>
      </c>
      <c r="T85" s="7"/>
    </row>
    <row r="86" spans="1:20" x14ac:dyDescent="0.3">
      <c r="A86" s="16" t="s">
        <v>84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8">
        <v>0</v>
      </c>
      <c r="T86" s="7"/>
    </row>
    <row r="87" spans="1:20" x14ac:dyDescent="0.3">
      <c r="A87" s="16" t="s">
        <v>85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8">
        <v>1</v>
      </c>
      <c r="T87" s="7"/>
    </row>
    <row r="88" spans="1:20" x14ac:dyDescent="0.3">
      <c r="A88" s="16" t="s">
        <v>86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8">
        <v>0</v>
      </c>
      <c r="T88" s="7"/>
    </row>
    <row r="89" spans="1:20" x14ac:dyDescent="0.3">
      <c r="A89" s="16" t="s">
        <v>87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8">
        <v>0</v>
      </c>
      <c r="T89" s="7"/>
    </row>
    <row r="90" spans="1:20" x14ac:dyDescent="0.3">
      <c r="A90" s="16" t="s">
        <v>88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8">
        <v>0</v>
      </c>
      <c r="T90" s="7"/>
    </row>
    <row r="91" spans="1:20" x14ac:dyDescent="0.3">
      <c r="A91" s="16" t="s">
        <v>89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1</v>
      </c>
      <c r="M91" s="17">
        <v>1</v>
      </c>
      <c r="N91" s="17">
        <v>0</v>
      </c>
      <c r="O91" s="17">
        <v>0</v>
      </c>
      <c r="P91" s="17">
        <v>0</v>
      </c>
      <c r="Q91" s="17">
        <v>0</v>
      </c>
      <c r="R91" s="18">
        <v>2</v>
      </c>
      <c r="T91" s="7"/>
    </row>
    <row r="92" spans="1:20" x14ac:dyDescent="0.3">
      <c r="A92" s="16" t="s">
        <v>90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8">
        <v>0</v>
      </c>
      <c r="T92" s="7"/>
    </row>
    <row r="93" spans="1:20" x14ac:dyDescent="0.3">
      <c r="A93" s="16" t="s">
        <v>91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1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8">
        <v>1</v>
      </c>
      <c r="T93" s="7"/>
    </row>
    <row r="94" spans="1:20" x14ac:dyDescent="0.3">
      <c r="A94" s="16" t="s">
        <v>92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1</v>
      </c>
      <c r="N94" s="17">
        <v>0</v>
      </c>
      <c r="O94" s="17">
        <v>0</v>
      </c>
      <c r="P94" s="17">
        <v>0</v>
      </c>
      <c r="Q94" s="17">
        <v>0</v>
      </c>
      <c r="R94" s="18">
        <v>1</v>
      </c>
      <c r="T94" s="7"/>
    </row>
    <row r="95" spans="1:20" x14ac:dyDescent="0.3">
      <c r="A95" s="16" t="s">
        <v>93</v>
      </c>
      <c r="B95" s="17">
        <v>0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2</v>
      </c>
      <c r="R95" s="18">
        <v>2</v>
      </c>
      <c r="T95" s="7"/>
    </row>
    <row r="96" spans="1:20" x14ac:dyDescent="0.3">
      <c r="A96" s="16" t="s">
        <v>94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1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1</v>
      </c>
      <c r="Q96" s="17">
        <v>0</v>
      </c>
      <c r="R96" s="18">
        <v>2</v>
      </c>
      <c r="T96" s="7"/>
    </row>
    <row r="97" spans="1:20" x14ac:dyDescent="0.3">
      <c r="A97" s="16" t="s">
        <v>95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1</v>
      </c>
      <c r="Q97" s="17">
        <v>0</v>
      </c>
      <c r="R97" s="18">
        <v>1</v>
      </c>
      <c r="T97" s="7"/>
    </row>
    <row r="98" spans="1:20" x14ac:dyDescent="0.3">
      <c r="A98" s="16" t="s">
        <v>96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</v>
      </c>
      <c r="O98" s="17">
        <v>0</v>
      </c>
      <c r="P98" s="17">
        <v>0</v>
      </c>
      <c r="Q98" s="17">
        <v>0</v>
      </c>
      <c r="R98" s="18">
        <v>1</v>
      </c>
      <c r="T98" s="7"/>
    </row>
    <row r="99" spans="1:20" x14ac:dyDescent="0.3">
      <c r="A99" s="53" t="s">
        <v>97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5">
        <v>0</v>
      </c>
      <c r="T99" s="7"/>
    </row>
    <row r="100" spans="1:20" x14ac:dyDescent="0.3">
      <c r="A100" s="16" t="s">
        <v>98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1</v>
      </c>
      <c r="O100" s="17">
        <v>0</v>
      </c>
      <c r="P100" s="17">
        <v>1</v>
      </c>
      <c r="Q100" s="17">
        <v>0</v>
      </c>
      <c r="R100" s="18">
        <v>2</v>
      </c>
      <c r="T100" s="7"/>
    </row>
    <row r="101" spans="1:20" x14ac:dyDescent="0.3">
      <c r="A101" s="16" t="s">
        <v>99</v>
      </c>
      <c r="B101" s="17">
        <v>0</v>
      </c>
      <c r="C101" s="17">
        <v>0</v>
      </c>
      <c r="D101" s="17">
        <v>1</v>
      </c>
      <c r="E101" s="17">
        <v>1</v>
      </c>
      <c r="F101" s="17">
        <v>2</v>
      </c>
      <c r="G101" s="17">
        <v>3</v>
      </c>
      <c r="H101" s="17">
        <v>4</v>
      </c>
      <c r="I101" s="17">
        <v>3</v>
      </c>
      <c r="J101" s="17">
        <v>6</v>
      </c>
      <c r="K101" s="17">
        <v>6</v>
      </c>
      <c r="L101" s="17">
        <v>10</v>
      </c>
      <c r="M101" s="17">
        <v>8</v>
      </c>
      <c r="N101" s="17">
        <v>13</v>
      </c>
      <c r="O101" s="17">
        <v>12</v>
      </c>
      <c r="P101" s="17">
        <v>14</v>
      </c>
      <c r="Q101" s="17">
        <v>33</v>
      </c>
      <c r="R101" s="18">
        <v>116</v>
      </c>
      <c r="T101" s="7"/>
    </row>
    <row r="102" spans="1:20" x14ac:dyDescent="0.3">
      <c r="A102" s="61" t="s">
        <v>143</v>
      </c>
      <c r="B102" s="56">
        <v>278559.90856278129</v>
      </c>
      <c r="C102" s="56">
        <v>326342.11396392743</v>
      </c>
      <c r="D102" s="56">
        <v>299867.63830746722</v>
      </c>
      <c r="E102" s="56">
        <v>330069.61265969719</v>
      </c>
      <c r="F102" s="56">
        <v>384049.76371273946</v>
      </c>
      <c r="G102" s="56">
        <v>361228.14628140186</v>
      </c>
      <c r="H102" s="56">
        <v>388427.786673592</v>
      </c>
      <c r="I102" s="56">
        <v>396047.67985088879</v>
      </c>
      <c r="J102" s="56">
        <v>358077.37832567556</v>
      </c>
      <c r="K102" s="56">
        <v>299187.62632822566</v>
      </c>
      <c r="L102" s="56">
        <v>265184.43449981319</v>
      </c>
      <c r="M102" s="56">
        <v>219487.81258431269</v>
      </c>
      <c r="N102" s="56">
        <v>178687.82096136874</v>
      </c>
      <c r="O102" s="56">
        <v>129761.15855852205</v>
      </c>
      <c r="P102" s="56">
        <v>85907.875532779915</v>
      </c>
      <c r="Q102" s="56">
        <v>90304.717436930689</v>
      </c>
      <c r="R102" s="57">
        <v>4391191.4742401242</v>
      </c>
      <c r="T102" s="7"/>
    </row>
    <row r="103" spans="1:20" x14ac:dyDescent="0.3">
      <c r="A103" s="21" t="s">
        <v>118</v>
      </c>
      <c r="B103" s="58">
        <f>B101/B102*100000</f>
        <v>0</v>
      </c>
      <c r="C103" s="58">
        <f t="shared" ref="C103:R103" si="0">C101/C102*100000</f>
        <v>0</v>
      </c>
      <c r="D103" s="58">
        <f t="shared" si="0"/>
        <v>0.33348046679670612</v>
      </c>
      <c r="E103" s="58">
        <f t="shared" si="0"/>
        <v>0.30296639304115619</v>
      </c>
      <c r="F103" s="58">
        <f t="shared" si="0"/>
        <v>0.52076584572408557</v>
      </c>
      <c r="G103" s="58">
        <f t="shared" si="0"/>
        <v>0.8305000678609793</v>
      </c>
      <c r="H103" s="58">
        <f t="shared" si="0"/>
        <v>1.029792444627893</v>
      </c>
      <c r="I103" s="58">
        <f t="shared" si="0"/>
        <v>0.75748455366017919</v>
      </c>
      <c r="J103" s="58">
        <f t="shared" si="0"/>
        <v>1.6756154851376648</v>
      </c>
      <c r="K103" s="58">
        <f t="shared" si="0"/>
        <v>2.0054305298768149</v>
      </c>
      <c r="L103" s="58">
        <f t="shared" si="0"/>
        <v>3.7709603954929887</v>
      </c>
      <c r="M103" s="58">
        <f t="shared" si="0"/>
        <v>3.6448492997427495</v>
      </c>
      <c r="N103" s="58">
        <f t="shared" si="0"/>
        <v>7.2752580058662897</v>
      </c>
      <c r="O103" s="58">
        <f t="shared" si="0"/>
        <v>9.2477596017979611</v>
      </c>
      <c r="P103" s="58">
        <f t="shared" si="0"/>
        <v>16.296526847131741</v>
      </c>
      <c r="Q103" s="58">
        <f t="shared" si="0"/>
        <v>36.54294142833389</v>
      </c>
      <c r="R103" s="23">
        <f t="shared" si="0"/>
        <v>2.6416520591389898</v>
      </c>
      <c r="T103" s="7"/>
    </row>
    <row r="104" spans="1:20" x14ac:dyDescent="0.3">
      <c r="A104" s="21" t="s">
        <v>120</v>
      </c>
      <c r="B104" s="59">
        <v>6477</v>
      </c>
      <c r="C104" s="59">
        <v>6768</v>
      </c>
      <c r="D104" s="59">
        <v>5749</v>
      </c>
      <c r="E104" s="59">
        <v>6322</v>
      </c>
      <c r="F104" s="59">
        <v>7572</v>
      </c>
      <c r="G104" s="59">
        <v>7422</v>
      </c>
      <c r="H104" s="59">
        <v>8282</v>
      </c>
      <c r="I104" s="59">
        <v>8657</v>
      </c>
      <c r="J104" s="59">
        <v>8046</v>
      </c>
      <c r="K104" s="59">
        <v>7019</v>
      </c>
      <c r="L104" s="59">
        <v>6358</v>
      </c>
      <c r="M104" s="59">
        <v>5713</v>
      </c>
      <c r="N104" s="59">
        <v>5005</v>
      </c>
      <c r="O104" s="59">
        <v>3947</v>
      </c>
      <c r="P104" s="59">
        <v>2872</v>
      </c>
      <c r="Q104" s="59">
        <v>3790</v>
      </c>
      <c r="R104" s="60">
        <v>100000</v>
      </c>
      <c r="T104" s="7"/>
    </row>
    <row r="105" spans="1:20" x14ac:dyDescent="0.3">
      <c r="A105" s="62" t="s">
        <v>121</v>
      </c>
      <c r="B105" s="63">
        <f>(B103*B104)/100000</f>
        <v>0</v>
      </c>
      <c r="C105" s="63">
        <f t="shared" ref="C105:Q105" si="1">(C103*C104)/100000</f>
        <v>0</v>
      </c>
      <c r="D105" s="63">
        <f t="shared" si="1"/>
        <v>1.9171792036142634E-2</v>
      </c>
      <c r="E105" s="63">
        <f t="shared" si="1"/>
        <v>1.9153535368061893E-2</v>
      </c>
      <c r="F105" s="63">
        <f t="shared" si="1"/>
        <v>3.9432389838227756E-2</v>
      </c>
      <c r="G105" s="63">
        <f t="shared" si="1"/>
        <v>6.1639715036641882E-2</v>
      </c>
      <c r="H105" s="63">
        <f t="shared" si="1"/>
        <v>8.5287410264082097E-2</v>
      </c>
      <c r="I105" s="63">
        <f t="shared" si="1"/>
        <v>6.5575437810361709E-2</v>
      </c>
      <c r="J105" s="63">
        <f t="shared" si="1"/>
        <v>0.1348200219341765</v>
      </c>
      <c r="K105" s="63">
        <f t="shared" si="1"/>
        <v>0.14076116889205365</v>
      </c>
      <c r="L105" s="63">
        <f t="shared" si="1"/>
        <v>0.23975766194544423</v>
      </c>
      <c r="M105" s="63">
        <f t="shared" si="1"/>
        <v>0.20823024049430328</v>
      </c>
      <c r="N105" s="63">
        <f t="shared" si="1"/>
        <v>0.36412666319360781</v>
      </c>
      <c r="O105" s="63">
        <f t="shared" si="1"/>
        <v>0.36500907148296552</v>
      </c>
      <c r="P105" s="63">
        <f t="shared" si="1"/>
        <v>0.4680362510496236</v>
      </c>
      <c r="Q105" s="63">
        <f t="shared" si="1"/>
        <v>1.3849774801338546</v>
      </c>
      <c r="R105" s="64">
        <f>SUM(B105:Q105)</f>
        <v>3.5959788394795469</v>
      </c>
      <c r="T105" s="7"/>
    </row>
    <row r="107" spans="1:20" x14ac:dyDescent="0.3">
      <c r="A107" s="80" t="s">
        <v>144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2"/>
    </row>
    <row r="108" spans="1:20" ht="28.8" x14ac:dyDescent="0.3">
      <c r="A108" s="39"/>
      <c r="B108" s="40" t="s">
        <v>100</v>
      </c>
      <c r="C108" s="40" t="s">
        <v>101</v>
      </c>
      <c r="D108" s="40" t="s">
        <v>102</v>
      </c>
      <c r="E108" s="40" t="s">
        <v>103</v>
      </c>
      <c r="F108" s="40" t="s">
        <v>104</v>
      </c>
      <c r="G108" s="40" t="s">
        <v>105</v>
      </c>
      <c r="H108" s="40" t="s">
        <v>106</v>
      </c>
      <c r="I108" s="40" t="s">
        <v>107</v>
      </c>
      <c r="J108" s="40" t="s">
        <v>108</v>
      </c>
      <c r="K108" s="40" t="s">
        <v>109</v>
      </c>
      <c r="L108" s="40" t="s">
        <v>110</v>
      </c>
      <c r="M108" s="40" t="s">
        <v>111</v>
      </c>
      <c r="N108" s="40" t="s">
        <v>112</v>
      </c>
      <c r="O108" s="40" t="s">
        <v>113</v>
      </c>
      <c r="P108" s="40" t="s">
        <v>114</v>
      </c>
      <c r="Q108" s="40" t="s">
        <v>115</v>
      </c>
      <c r="R108" s="18" t="s">
        <v>99</v>
      </c>
    </row>
    <row r="109" spans="1:20" x14ac:dyDescent="0.3">
      <c r="A109" s="16" t="s">
        <v>1</v>
      </c>
      <c r="B109" s="17">
        <v>0</v>
      </c>
      <c r="C109" s="17">
        <v>0</v>
      </c>
      <c r="D109" s="17"/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1</v>
      </c>
      <c r="K109" s="17">
        <v>1</v>
      </c>
      <c r="L109" s="17">
        <v>0</v>
      </c>
      <c r="M109" s="17">
        <v>1</v>
      </c>
      <c r="N109" s="17">
        <v>1</v>
      </c>
      <c r="O109" s="17">
        <v>0</v>
      </c>
      <c r="P109" s="17">
        <v>0</v>
      </c>
      <c r="Q109" s="17">
        <v>3</v>
      </c>
      <c r="R109" s="18">
        <f t="shared" ref="R109:R172" si="2">SUM(B109:Q109)</f>
        <v>7</v>
      </c>
      <c r="T109" s="7"/>
    </row>
    <row r="110" spans="1:20" x14ac:dyDescent="0.3">
      <c r="A110" s="16" t="s">
        <v>2</v>
      </c>
      <c r="B110" s="17">
        <v>0</v>
      </c>
      <c r="C110" s="17">
        <v>0</v>
      </c>
      <c r="D110" s="17"/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8">
        <f t="shared" si="2"/>
        <v>0</v>
      </c>
      <c r="T110" s="7"/>
    </row>
    <row r="111" spans="1:20" x14ac:dyDescent="0.3">
      <c r="A111" s="16" t="s">
        <v>3</v>
      </c>
      <c r="B111" s="17">
        <v>0</v>
      </c>
      <c r="C111" s="17">
        <v>0</v>
      </c>
      <c r="D111" s="17"/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1</v>
      </c>
      <c r="O111" s="17">
        <v>2</v>
      </c>
      <c r="P111" s="17">
        <v>0</v>
      </c>
      <c r="Q111" s="17">
        <v>0</v>
      </c>
      <c r="R111" s="18">
        <f t="shared" si="2"/>
        <v>3</v>
      </c>
      <c r="T111" s="7"/>
    </row>
    <row r="112" spans="1:20" x14ac:dyDescent="0.3">
      <c r="A112" s="16" t="s">
        <v>4</v>
      </c>
      <c r="B112" s="17">
        <v>0</v>
      </c>
      <c r="C112" s="17">
        <v>0</v>
      </c>
      <c r="D112" s="17"/>
      <c r="E112" s="17">
        <v>0</v>
      </c>
      <c r="F112" s="17">
        <v>0</v>
      </c>
      <c r="G112" s="17">
        <v>0</v>
      </c>
      <c r="H112" s="17">
        <v>1</v>
      </c>
      <c r="I112" s="17">
        <v>0</v>
      </c>
      <c r="J112" s="17">
        <v>1</v>
      </c>
      <c r="K112" s="17">
        <v>1</v>
      </c>
      <c r="L112" s="17">
        <v>0</v>
      </c>
      <c r="M112" s="17">
        <v>1</v>
      </c>
      <c r="N112" s="17">
        <v>1</v>
      </c>
      <c r="O112" s="17">
        <v>2</v>
      </c>
      <c r="P112" s="17">
        <v>0</v>
      </c>
      <c r="Q112" s="17">
        <v>3</v>
      </c>
      <c r="R112" s="18">
        <f t="shared" si="2"/>
        <v>10</v>
      </c>
      <c r="T112" s="7"/>
    </row>
    <row r="113" spans="1:20" x14ac:dyDescent="0.3">
      <c r="A113" s="16" t="s">
        <v>5</v>
      </c>
      <c r="B113" s="17">
        <v>0</v>
      </c>
      <c r="C113" s="17">
        <v>0</v>
      </c>
      <c r="D113" s="17"/>
      <c r="E113" s="17">
        <v>0</v>
      </c>
      <c r="F113" s="17">
        <v>0</v>
      </c>
      <c r="G113" s="17">
        <v>1</v>
      </c>
      <c r="H113" s="17">
        <v>0</v>
      </c>
      <c r="I113" s="17">
        <v>0</v>
      </c>
      <c r="J113" s="17">
        <v>0</v>
      </c>
      <c r="K113" s="17">
        <v>1</v>
      </c>
      <c r="L113" s="17">
        <v>2</v>
      </c>
      <c r="M113" s="17">
        <v>1</v>
      </c>
      <c r="N113" s="17">
        <v>3</v>
      </c>
      <c r="O113" s="17">
        <v>3</v>
      </c>
      <c r="P113" s="17">
        <v>1</v>
      </c>
      <c r="Q113" s="17">
        <v>7</v>
      </c>
      <c r="R113" s="18">
        <f t="shared" si="2"/>
        <v>19</v>
      </c>
      <c r="T113" s="7"/>
    </row>
    <row r="114" spans="1:20" x14ac:dyDescent="0.3">
      <c r="A114" s="16" t="s">
        <v>6</v>
      </c>
      <c r="B114" s="17">
        <v>0</v>
      </c>
      <c r="C114" s="17">
        <v>0</v>
      </c>
      <c r="D114" s="17"/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1</v>
      </c>
      <c r="R114" s="18">
        <f t="shared" si="2"/>
        <v>1</v>
      </c>
      <c r="T114" s="7"/>
    </row>
    <row r="115" spans="1:20" x14ac:dyDescent="0.3">
      <c r="A115" s="16" t="s">
        <v>7</v>
      </c>
      <c r="B115" s="17">
        <v>0</v>
      </c>
      <c r="C115" s="17">
        <v>0</v>
      </c>
      <c r="D115" s="17"/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1</v>
      </c>
      <c r="Q115" s="17">
        <v>1</v>
      </c>
      <c r="R115" s="18">
        <f t="shared" si="2"/>
        <v>2</v>
      </c>
      <c r="T115" s="7"/>
    </row>
    <row r="116" spans="1:20" x14ac:dyDescent="0.3">
      <c r="A116" s="16" t="s">
        <v>8</v>
      </c>
      <c r="B116" s="17">
        <v>0</v>
      </c>
      <c r="C116" s="17">
        <v>0</v>
      </c>
      <c r="D116" s="17"/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1</v>
      </c>
      <c r="L116" s="17">
        <v>0</v>
      </c>
      <c r="M116" s="17">
        <v>0</v>
      </c>
      <c r="N116" s="17">
        <v>1</v>
      </c>
      <c r="O116" s="17">
        <v>0</v>
      </c>
      <c r="P116" s="17">
        <v>1</v>
      </c>
      <c r="Q116" s="17">
        <v>4</v>
      </c>
      <c r="R116" s="18">
        <f t="shared" si="2"/>
        <v>7</v>
      </c>
      <c r="T116" s="7"/>
    </row>
    <row r="117" spans="1:20" x14ac:dyDescent="0.3">
      <c r="A117" s="16" t="s">
        <v>9</v>
      </c>
      <c r="B117" s="17">
        <v>0</v>
      </c>
      <c r="C117" s="17">
        <v>0</v>
      </c>
      <c r="D117" s="17"/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1</v>
      </c>
      <c r="Q117" s="17">
        <v>2</v>
      </c>
      <c r="R117" s="18">
        <f t="shared" si="2"/>
        <v>3</v>
      </c>
      <c r="T117" s="7"/>
    </row>
    <row r="118" spans="1:20" x14ac:dyDescent="0.3">
      <c r="A118" s="16" t="s">
        <v>10</v>
      </c>
      <c r="B118" s="17">
        <v>0</v>
      </c>
      <c r="C118" s="17">
        <v>0</v>
      </c>
      <c r="D118" s="17"/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1</v>
      </c>
      <c r="P118" s="17">
        <v>0</v>
      </c>
      <c r="Q118" s="17">
        <v>0</v>
      </c>
      <c r="R118" s="18">
        <f t="shared" si="2"/>
        <v>1</v>
      </c>
      <c r="T118" s="7"/>
    </row>
    <row r="119" spans="1:20" x14ac:dyDescent="0.3">
      <c r="A119" s="16" t="s">
        <v>11</v>
      </c>
      <c r="B119" s="17">
        <v>0</v>
      </c>
      <c r="C119" s="17">
        <v>0</v>
      </c>
      <c r="D119" s="17"/>
      <c r="E119" s="17">
        <v>0</v>
      </c>
      <c r="F119" s="17">
        <v>0</v>
      </c>
      <c r="G119" s="17">
        <v>1</v>
      </c>
      <c r="H119" s="17">
        <v>1</v>
      </c>
      <c r="I119" s="17">
        <v>2</v>
      </c>
      <c r="J119" s="17">
        <v>6</v>
      </c>
      <c r="K119" s="17">
        <v>2</v>
      </c>
      <c r="L119" s="17">
        <v>0</v>
      </c>
      <c r="M119" s="17">
        <v>4</v>
      </c>
      <c r="N119" s="17">
        <v>9</v>
      </c>
      <c r="O119" s="17">
        <v>8</v>
      </c>
      <c r="P119" s="17">
        <v>6</v>
      </c>
      <c r="Q119" s="17">
        <v>14</v>
      </c>
      <c r="R119" s="18">
        <f t="shared" si="2"/>
        <v>53</v>
      </c>
      <c r="T119" s="7"/>
    </row>
    <row r="120" spans="1:20" x14ac:dyDescent="0.3">
      <c r="A120" s="16" t="s">
        <v>12</v>
      </c>
      <c r="B120" s="17">
        <v>0</v>
      </c>
      <c r="C120" s="17">
        <v>0</v>
      </c>
      <c r="D120" s="17"/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8">
        <f t="shared" si="2"/>
        <v>0</v>
      </c>
      <c r="T120" s="7"/>
    </row>
    <row r="121" spans="1:20" x14ac:dyDescent="0.3">
      <c r="A121" s="16" t="s">
        <v>13</v>
      </c>
      <c r="B121" s="17">
        <v>0</v>
      </c>
      <c r="C121" s="17">
        <v>0</v>
      </c>
      <c r="D121" s="17"/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1</v>
      </c>
      <c r="K121" s="17">
        <v>1</v>
      </c>
      <c r="L121" s="17">
        <v>6</v>
      </c>
      <c r="M121" s="17">
        <v>2</v>
      </c>
      <c r="N121" s="17">
        <v>5</v>
      </c>
      <c r="O121" s="17">
        <v>8</v>
      </c>
      <c r="P121" s="17">
        <v>2</v>
      </c>
      <c r="Q121" s="17">
        <v>4</v>
      </c>
      <c r="R121" s="18">
        <f t="shared" si="2"/>
        <v>29</v>
      </c>
      <c r="T121" s="7"/>
    </row>
    <row r="122" spans="1:20" x14ac:dyDescent="0.3">
      <c r="A122" s="16" t="s">
        <v>14</v>
      </c>
      <c r="B122" s="17">
        <v>0</v>
      </c>
      <c r="C122" s="17">
        <v>0</v>
      </c>
      <c r="D122" s="17"/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8">
        <f t="shared" si="2"/>
        <v>0</v>
      </c>
      <c r="T122" s="7"/>
    </row>
    <row r="123" spans="1:20" x14ac:dyDescent="0.3">
      <c r="A123" s="16" t="s">
        <v>15</v>
      </c>
      <c r="B123" s="17">
        <v>0</v>
      </c>
      <c r="C123" s="17">
        <v>0</v>
      </c>
      <c r="D123" s="17"/>
      <c r="E123" s="17">
        <v>0</v>
      </c>
      <c r="F123" s="17">
        <v>0</v>
      </c>
      <c r="G123" s="17">
        <v>1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8">
        <f t="shared" si="2"/>
        <v>1</v>
      </c>
      <c r="T123" s="7"/>
    </row>
    <row r="124" spans="1:20" x14ac:dyDescent="0.3">
      <c r="A124" s="16" t="s">
        <v>16</v>
      </c>
      <c r="B124" s="17">
        <v>0</v>
      </c>
      <c r="C124" s="17">
        <v>0</v>
      </c>
      <c r="D124" s="17"/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1</v>
      </c>
      <c r="L124" s="17">
        <v>0</v>
      </c>
      <c r="M124" s="17">
        <v>1</v>
      </c>
      <c r="N124" s="17">
        <v>1</v>
      </c>
      <c r="O124" s="17">
        <v>1</v>
      </c>
      <c r="P124" s="17">
        <v>0</v>
      </c>
      <c r="Q124" s="17">
        <v>3</v>
      </c>
      <c r="R124" s="18">
        <f t="shared" si="2"/>
        <v>7</v>
      </c>
      <c r="T124" s="7"/>
    </row>
    <row r="125" spans="1:20" x14ac:dyDescent="0.3">
      <c r="A125" s="16" t="s">
        <v>17</v>
      </c>
      <c r="B125" s="17">
        <v>0</v>
      </c>
      <c r="C125" s="17">
        <v>0</v>
      </c>
      <c r="D125" s="17"/>
      <c r="E125" s="17">
        <v>0</v>
      </c>
      <c r="F125" s="17">
        <v>0</v>
      </c>
      <c r="G125" s="17">
        <v>0</v>
      </c>
      <c r="H125" s="17">
        <v>0</v>
      </c>
      <c r="I125" s="17">
        <v>2</v>
      </c>
      <c r="J125" s="17">
        <v>0</v>
      </c>
      <c r="K125" s="17">
        <v>0</v>
      </c>
      <c r="L125" s="17">
        <v>1</v>
      </c>
      <c r="M125" s="17">
        <v>2</v>
      </c>
      <c r="N125" s="17">
        <v>3</v>
      </c>
      <c r="O125" s="17">
        <v>1</v>
      </c>
      <c r="P125" s="17">
        <v>2</v>
      </c>
      <c r="Q125" s="17">
        <v>4</v>
      </c>
      <c r="R125" s="18">
        <f t="shared" si="2"/>
        <v>15</v>
      </c>
      <c r="T125" s="7"/>
    </row>
    <row r="126" spans="1:20" x14ac:dyDescent="0.3">
      <c r="A126" s="16" t="s">
        <v>18</v>
      </c>
      <c r="B126" s="17">
        <v>0</v>
      </c>
      <c r="C126" s="17">
        <v>0</v>
      </c>
      <c r="D126" s="17"/>
      <c r="E126" s="17">
        <v>0</v>
      </c>
      <c r="F126" s="17">
        <v>0</v>
      </c>
      <c r="G126" s="17">
        <v>2</v>
      </c>
      <c r="H126" s="17">
        <v>1</v>
      </c>
      <c r="I126" s="17">
        <v>2</v>
      </c>
      <c r="J126" s="17">
        <v>0</v>
      </c>
      <c r="K126" s="17">
        <v>1</v>
      </c>
      <c r="L126" s="17">
        <v>1</v>
      </c>
      <c r="M126" s="17">
        <v>3</v>
      </c>
      <c r="N126" s="17">
        <v>2</v>
      </c>
      <c r="O126" s="17">
        <v>4</v>
      </c>
      <c r="P126" s="17">
        <v>1</v>
      </c>
      <c r="Q126" s="17">
        <v>10</v>
      </c>
      <c r="R126" s="18">
        <f t="shared" si="2"/>
        <v>27</v>
      </c>
      <c r="T126" s="7"/>
    </row>
    <row r="127" spans="1:20" x14ac:dyDescent="0.3">
      <c r="A127" s="16" t="s">
        <v>19</v>
      </c>
      <c r="B127" s="17">
        <v>1</v>
      </c>
      <c r="C127" s="17">
        <v>0</v>
      </c>
      <c r="D127" s="17"/>
      <c r="E127" s="17">
        <v>0</v>
      </c>
      <c r="F127" s="17">
        <v>0</v>
      </c>
      <c r="G127" s="17">
        <v>2</v>
      </c>
      <c r="H127" s="17">
        <v>0</v>
      </c>
      <c r="I127" s="17">
        <v>1</v>
      </c>
      <c r="J127" s="17">
        <v>2</v>
      </c>
      <c r="K127" s="17">
        <v>3</v>
      </c>
      <c r="L127" s="17">
        <v>1</v>
      </c>
      <c r="M127" s="17">
        <v>3</v>
      </c>
      <c r="N127" s="17">
        <v>4</v>
      </c>
      <c r="O127" s="17">
        <v>3</v>
      </c>
      <c r="P127" s="17">
        <v>4</v>
      </c>
      <c r="Q127" s="17">
        <v>14</v>
      </c>
      <c r="R127" s="18">
        <f t="shared" si="2"/>
        <v>38</v>
      </c>
      <c r="T127" s="7"/>
    </row>
    <row r="128" spans="1:20" x14ac:dyDescent="0.3">
      <c r="A128" s="16" t="s">
        <v>20</v>
      </c>
      <c r="B128" s="17">
        <v>0</v>
      </c>
      <c r="C128" s="17">
        <v>0</v>
      </c>
      <c r="D128" s="17"/>
      <c r="E128" s="17">
        <v>0</v>
      </c>
      <c r="F128" s="17">
        <v>0</v>
      </c>
      <c r="G128" s="17">
        <v>0</v>
      </c>
      <c r="H128" s="17">
        <v>1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4</v>
      </c>
      <c r="O128" s="17">
        <v>0</v>
      </c>
      <c r="P128" s="17">
        <v>1</v>
      </c>
      <c r="Q128" s="17">
        <v>2</v>
      </c>
      <c r="R128" s="18">
        <f t="shared" si="2"/>
        <v>8</v>
      </c>
      <c r="T128" s="7"/>
    </row>
    <row r="129" spans="1:20" x14ac:dyDescent="0.3">
      <c r="A129" s="16" t="s">
        <v>21</v>
      </c>
      <c r="B129" s="17">
        <v>0</v>
      </c>
      <c r="C129" s="17">
        <v>0</v>
      </c>
      <c r="D129" s="17"/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1</v>
      </c>
      <c r="M129" s="17">
        <v>0</v>
      </c>
      <c r="N129" s="17">
        <v>3</v>
      </c>
      <c r="O129" s="17">
        <v>1</v>
      </c>
      <c r="P129" s="17">
        <v>1</v>
      </c>
      <c r="Q129" s="17">
        <v>3</v>
      </c>
      <c r="R129" s="18">
        <f t="shared" si="2"/>
        <v>9</v>
      </c>
      <c r="T129" s="7"/>
    </row>
    <row r="130" spans="1:20" x14ac:dyDescent="0.3">
      <c r="A130" s="16" t="s">
        <v>22</v>
      </c>
      <c r="B130" s="17">
        <v>1</v>
      </c>
      <c r="C130" s="17">
        <v>0</v>
      </c>
      <c r="D130" s="17"/>
      <c r="E130" s="17">
        <v>0</v>
      </c>
      <c r="F130" s="17">
        <v>0</v>
      </c>
      <c r="G130" s="17">
        <v>1</v>
      </c>
      <c r="H130" s="17">
        <v>1</v>
      </c>
      <c r="I130" s="17">
        <v>0</v>
      </c>
      <c r="J130" s="17">
        <v>1</v>
      </c>
      <c r="K130" s="17">
        <v>1</v>
      </c>
      <c r="L130" s="17">
        <v>3</v>
      </c>
      <c r="M130" s="17">
        <v>2</v>
      </c>
      <c r="N130" s="17">
        <v>0</v>
      </c>
      <c r="O130" s="17">
        <v>4</v>
      </c>
      <c r="P130" s="17">
        <v>4</v>
      </c>
      <c r="Q130" s="17">
        <v>11</v>
      </c>
      <c r="R130" s="18">
        <f t="shared" si="2"/>
        <v>29</v>
      </c>
      <c r="T130" s="7"/>
    </row>
    <row r="131" spans="1:20" x14ac:dyDescent="0.3">
      <c r="A131" s="16" t="s">
        <v>23</v>
      </c>
      <c r="B131" s="17">
        <v>0</v>
      </c>
      <c r="C131" s="17">
        <v>1</v>
      </c>
      <c r="D131" s="17"/>
      <c r="E131" s="17">
        <v>0</v>
      </c>
      <c r="F131" s="17">
        <v>0</v>
      </c>
      <c r="G131" s="17">
        <v>1</v>
      </c>
      <c r="H131" s="17">
        <v>0</v>
      </c>
      <c r="I131" s="17">
        <v>0</v>
      </c>
      <c r="J131" s="17">
        <v>0</v>
      </c>
      <c r="K131" s="17">
        <v>0</v>
      </c>
      <c r="L131" s="17">
        <v>3</v>
      </c>
      <c r="M131" s="17">
        <v>3</v>
      </c>
      <c r="N131" s="17">
        <v>1</v>
      </c>
      <c r="O131" s="17">
        <v>4</v>
      </c>
      <c r="P131" s="17">
        <v>0</v>
      </c>
      <c r="Q131" s="17">
        <v>4</v>
      </c>
      <c r="R131" s="18">
        <f t="shared" si="2"/>
        <v>17</v>
      </c>
      <c r="T131" s="7"/>
    </row>
    <row r="132" spans="1:20" x14ac:dyDescent="0.3">
      <c r="A132" s="16" t="s">
        <v>24</v>
      </c>
      <c r="B132" s="17">
        <v>0</v>
      </c>
      <c r="C132" s="17">
        <v>0</v>
      </c>
      <c r="D132" s="17"/>
      <c r="E132" s="17">
        <v>0</v>
      </c>
      <c r="F132" s="17">
        <v>0</v>
      </c>
      <c r="G132" s="17">
        <v>0</v>
      </c>
      <c r="H132" s="17">
        <v>0</v>
      </c>
      <c r="I132" s="17">
        <v>1</v>
      </c>
      <c r="J132" s="17">
        <v>1</v>
      </c>
      <c r="K132" s="17">
        <v>1</v>
      </c>
      <c r="L132" s="17">
        <v>0</v>
      </c>
      <c r="M132" s="17">
        <v>2</v>
      </c>
      <c r="N132" s="17">
        <v>2</v>
      </c>
      <c r="O132" s="17">
        <v>2</v>
      </c>
      <c r="P132" s="17">
        <v>3</v>
      </c>
      <c r="Q132" s="17">
        <v>5</v>
      </c>
      <c r="R132" s="18">
        <f t="shared" si="2"/>
        <v>17</v>
      </c>
      <c r="T132" s="7"/>
    </row>
    <row r="133" spans="1:20" x14ac:dyDescent="0.3">
      <c r="A133" s="16" t="s">
        <v>25</v>
      </c>
      <c r="B133" s="17">
        <v>1</v>
      </c>
      <c r="C133" s="17">
        <v>0</v>
      </c>
      <c r="D133" s="17"/>
      <c r="E133" s="17">
        <v>0</v>
      </c>
      <c r="F133" s="17">
        <v>0</v>
      </c>
      <c r="G133" s="17">
        <v>0</v>
      </c>
      <c r="H133" s="17">
        <v>1</v>
      </c>
      <c r="I133" s="17">
        <v>2</v>
      </c>
      <c r="J133" s="17">
        <v>1</v>
      </c>
      <c r="K133" s="17">
        <v>3</v>
      </c>
      <c r="L133" s="17">
        <v>4</v>
      </c>
      <c r="M133" s="17">
        <v>2</v>
      </c>
      <c r="N133" s="17">
        <v>2</v>
      </c>
      <c r="O133" s="17">
        <v>4</v>
      </c>
      <c r="P133" s="17">
        <v>3</v>
      </c>
      <c r="Q133" s="17">
        <v>7</v>
      </c>
      <c r="R133" s="18">
        <f t="shared" si="2"/>
        <v>30</v>
      </c>
      <c r="T133" s="7"/>
    </row>
    <row r="134" spans="1:20" x14ac:dyDescent="0.3">
      <c r="A134" s="16" t="s">
        <v>26</v>
      </c>
      <c r="B134" s="17">
        <v>0</v>
      </c>
      <c r="C134" s="17">
        <v>0</v>
      </c>
      <c r="D134" s="17"/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8">
        <f t="shared" si="2"/>
        <v>0</v>
      </c>
      <c r="T134" s="7"/>
    </row>
    <row r="135" spans="1:20" x14ac:dyDescent="0.3">
      <c r="A135" s="16" t="s">
        <v>27</v>
      </c>
      <c r="B135" s="17">
        <v>0</v>
      </c>
      <c r="C135" s="17">
        <v>0</v>
      </c>
      <c r="D135" s="17"/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1</v>
      </c>
      <c r="M135" s="17">
        <v>1</v>
      </c>
      <c r="N135" s="17">
        <v>0</v>
      </c>
      <c r="O135" s="17">
        <v>4</v>
      </c>
      <c r="P135" s="17">
        <v>1</v>
      </c>
      <c r="Q135" s="17">
        <v>5</v>
      </c>
      <c r="R135" s="18">
        <f t="shared" si="2"/>
        <v>12</v>
      </c>
      <c r="T135" s="7"/>
    </row>
    <row r="136" spans="1:20" x14ac:dyDescent="0.3">
      <c r="A136" s="16" t="s">
        <v>28</v>
      </c>
      <c r="B136" s="17">
        <v>0</v>
      </c>
      <c r="C136" s="17">
        <v>0</v>
      </c>
      <c r="D136" s="17"/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2</v>
      </c>
      <c r="K136" s="17">
        <v>0</v>
      </c>
      <c r="L136" s="17">
        <v>2</v>
      </c>
      <c r="M136" s="17">
        <v>1</v>
      </c>
      <c r="N136" s="17">
        <v>0</v>
      </c>
      <c r="O136" s="17">
        <v>1</v>
      </c>
      <c r="P136" s="17">
        <v>2</v>
      </c>
      <c r="Q136" s="17">
        <v>7</v>
      </c>
      <c r="R136" s="18">
        <f t="shared" si="2"/>
        <v>15</v>
      </c>
      <c r="T136" s="7"/>
    </row>
    <row r="137" spans="1:20" x14ac:dyDescent="0.3">
      <c r="A137" s="16" t="s">
        <v>29</v>
      </c>
      <c r="B137" s="17">
        <v>0</v>
      </c>
      <c r="C137" s="17">
        <v>0</v>
      </c>
      <c r="D137" s="17"/>
      <c r="E137" s="17">
        <v>0</v>
      </c>
      <c r="F137" s="17">
        <v>0</v>
      </c>
      <c r="G137" s="17">
        <v>0</v>
      </c>
      <c r="H137" s="17">
        <v>1</v>
      </c>
      <c r="I137" s="17">
        <v>0</v>
      </c>
      <c r="J137" s="17">
        <v>0</v>
      </c>
      <c r="K137" s="17">
        <v>1</v>
      </c>
      <c r="L137" s="17">
        <v>3</v>
      </c>
      <c r="M137" s="17">
        <v>0</v>
      </c>
      <c r="N137" s="17">
        <v>3</v>
      </c>
      <c r="O137" s="17">
        <v>2</v>
      </c>
      <c r="P137" s="17">
        <v>1</v>
      </c>
      <c r="Q137" s="17">
        <v>6</v>
      </c>
      <c r="R137" s="18">
        <f t="shared" si="2"/>
        <v>17</v>
      </c>
      <c r="T137" s="7"/>
    </row>
    <row r="138" spans="1:20" x14ac:dyDescent="0.3">
      <c r="A138" s="16" t="s">
        <v>30</v>
      </c>
      <c r="B138" s="17">
        <v>1</v>
      </c>
      <c r="C138" s="17">
        <v>0</v>
      </c>
      <c r="D138" s="17"/>
      <c r="E138" s="17">
        <v>0</v>
      </c>
      <c r="F138" s="17">
        <v>2</v>
      </c>
      <c r="G138" s="17">
        <v>1</v>
      </c>
      <c r="H138" s="17">
        <v>0</v>
      </c>
      <c r="I138" s="17">
        <v>1</v>
      </c>
      <c r="J138" s="17">
        <v>3</v>
      </c>
      <c r="K138" s="17">
        <v>2</v>
      </c>
      <c r="L138" s="17">
        <v>1</v>
      </c>
      <c r="M138" s="17">
        <v>2</v>
      </c>
      <c r="N138" s="17">
        <v>6</v>
      </c>
      <c r="O138" s="17">
        <v>3</v>
      </c>
      <c r="P138" s="17">
        <v>2</v>
      </c>
      <c r="Q138" s="17">
        <v>9</v>
      </c>
      <c r="R138" s="18">
        <f t="shared" si="2"/>
        <v>33</v>
      </c>
      <c r="T138" s="7"/>
    </row>
    <row r="139" spans="1:20" x14ac:dyDescent="0.3">
      <c r="A139" s="16" t="s">
        <v>31</v>
      </c>
      <c r="B139" s="17">
        <v>0</v>
      </c>
      <c r="C139" s="17">
        <v>0</v>
      </c>
      <c r="D139" s="17"/>
      <c r="E139" s="17">
        <v>0</v>
      </c>
      <c r="F139" s="17">
        <v>1</v>
      </c>
      <c r="G139" s="17">
        <v>2</v>
      </c>
      <c r="H139" s="17">
        <v>0</v>
      </c>
      <c r="I139" s="17">
        <v>2</v>
      </c>
      <c r="J139" s="17">
        <v>1</v>
      </c>
      <c r="K139" s="17">
        <v>1</v>
      </c>
      <c r="L139" s="17">
        <v>2</v>
      </c>
      <c r="M139" s="17">
        <v>1</v>
      </c>
      <c r="N139" s="17">
        <v>1</v>
      </c>
      <c r="O139" s="17">
        <v>3</v>
      </c>
      <c r="P139" s="17">
        <v>2</v>
      </c>
      <c r="Q139" s="17">
        <v>6</v>
      </c>
      <c r="R139" s="18">
        <f t="shared" si="2"/>
        <v>22</v>
      </c>
      <c r="T139" s="7"/>
    </row>
    <row r="140" spans="1:20" x14ac:dyDescent="0.3">
      <c r="A140" s="16" t="s">
        <v>32</v>
      </c>
      <c r="B140" s="17">
        <v>1</v>
      </c>
      <c r="C140" s="17">
        <v>0</v>
      </c>
      <c r="D140" s="17"/>
      <c r="E140" s="17">
        <v>0</v>
      </c>
      <c r="F140" s="17">
        <v>1</v>
      </c>
      <c r="G140" s="17">
        <v>0</v>
      </c>
      <c r="H140" s="17">
        <v>0</v>
      </c>
      <c r="I140" s="17">
        <v>1</v>
      </c>
      <c r="J140" s="17">
        <v>0</v>
      </c>
      <c r="K140" s="17">
        <v>0</v>
      </c>
      <c r="L140" s="17">
        <v>5</v>
      </c>
      <c r="M140" s="17">
        <v>7</v>
      </c>
      <c r="N140" s="17">
        <v>2</v>
      </c>
      <c r="O140" s="17">
        <v>2</v>
      </c>
      <c r="P140" s="17">
        <v>4</v>
      </c>
      <c r="Q140" s="17">
        <v>4</v>
      </c>
      <c r="R140" s="18">
        <f t="shared" si="2"/>
        <v>27</v>
      </c>
      <c r="T140" s="7"/>
    </row>
    <row r="141" spans="1:20" x14ac:dyDescent="0.3">
      <c r="A141" s="16" t="s">
        <v>33</v>
      </c>
      <c r="B141" s="17">
        <v>0</v>
      </c>
      <c r="C141" s="17">
        <v>0</v>
      </c>
      <c r="D141" s="17"/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1</v>
      </c>
      <c r="O141" s="17">
        <v>2</v>
      </c>
      <c r="P141" s="17">
        <v>1</v>
      </c>
      <c r="Q141" s="17">
        <v>5</v>
      </c>
      <c r="R141" s="18">
        <f t="shared" si="2"/>
        <v>9</v>
      </c>
      <c r="T141" s="7"/>
    </row>
    <row r="142" spans="1:20" x14ac:dyDescent="0.3">
      <c r="A142" s="16" t="s">
        <v>34</v>
      </c>
      <c r="B142" s="17">
        <v>0</v>
      </c>
      <c r="C142" s="17">
        <v>0</v>
      </c>
      <c r="D142" s="17"/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1</v>
      </c>
      <c r="R142" s="18">
        <f t="shared" si="2"/>
        <v>1</v>
      </c>
      <c r="T142" s="7"/>
    </row>
    <row r="143" spans="1:20" x14ac:dyDescent="0.3">
      <c r="A143" s="16" t="s">
        <v>35</v>
      </c>
      <c r="B143" s="17">
        <v>0</v>
      </c>
      <c r="C143" s="17">
        <v>0</v>
      </c>
      <c r="D143" s="17"/>
      <c r="E143" s="17">
        <v>0</v>
      </c>
      <c r="F143" s="17">
        <v>1</v>
      </c>
      <c r="G143" s="17">
        <v>0</v>
      </c>
      <c r="H143" s="17">
        <v>1</v>
      </c>
      <c r="I143" s="17">
        <v>1</v>
      </c>
      <c r="J143" s="17">
        <v>1</v>
      </c>
      <c r="K143" s="17">
        <v>1</v>
      </c>
      <c r="L143" s="17">
        <v>1</v>
      </c>
      <c r="M143" s="17">
        <v>0</v>
      </c>
      <c r="N143" s="17">
        <v>7</v>
      </c>
      <c r="O143" s="17">
        <v>6</v>
      </c>
      <c r="P143" s="17">
        <v>4</v>
      </c>
      <c r="Q143" s="17">
        <v>10</v>
      </c>
      <c r="R143" s="18">
        <f t="shared" si="2"/>
        <v>33</v>
      </c>
      <c r="T143" s="7"/>
    </row>
    <row r="144" spans="1:20" x14ac:dyDescent="0.3">
      <c r="A144" s="16" t="s">
        <v>36</v>
      </c>
      <c r="B144" s="17">
        <v>0</v>
      </c>
      <c r="C144" s="17">
        <v>0</v>
      </c>
      <c r="D144" s="17"/>
      <c r="E144" s="17">
        <v>0</v>
      </c>
      <c r="F144" s="17">
        <v>0</v>
      </c>
      <c r="G144" s="17">
        <v>0</v>
      </c>
      <c r="H144" s="17">
        <v>1</v>
      </c>
      <c r="I144" s="17">
        <v>1</v>
      </c>
      <c r="J144" s="17">
        <v>1</v>
      </c>
      <c r="K144" s="17">
        <v>2</v>
      </c>
      <c r="L144" s="17">
        <v>1</v>
      </c>
      <c r="M144" s="17">
        <v>2</v>
      </c>
      <c r="N144" s="17">
        <v>2</v>
      </c>
      <c r="O144" s="17">
        <v>3</v>
      </c>
      <c r="P144" s="17">
        <v>1</v>
      </c>
      <c r="Q144" s="17">
        <v>7</v>
      </c>
      <c r="R144" s="18">
        <f t="shared" si="2"/>
        <v>21</v>
      </c>
      <c r="T144" s="7"/>
    </row>
    <row r="145" spans="1:20" x14ac:dyDescent="0.3">
      <c r="A145" s="16" t="s">
        <v>37</v>
      </c>
      <c r="B145" s="17">
        <v>0</v>
      </c>
      <c r="C145" s="17">
        <v>0</v>
      </c>
      <c r="D145" s="17"/>
      <c r="E145" s="17">
        <v>0</v>
      </c>
      <c r="F145" s="17">
        <v>0</v>
      </c>
      <c r="G145" s="17">
        <v>0</v>
      </c>
      <c r="H145" s="17">
        <v>1</v>
      </c>
      <c r="I145" s="17">
        <v>2</v>
      </c>
      <c r="J145" s="17">
        <v>0</v>
      </c>
      <c r="K145" s="17">
        <v>0</v>
      </c>
      <c r="L145" s="17">
        <v>1</v>
      </c>
      <c r="M145" s="17">
        <v>0</v>
      </c>
      <c r="N145" s="17">
        <v>2</v>
      </c>
      <c r="O145" s="17">
        <v>2</v>
      </c>
      <c r="P145" s="17">
        <v>2</v>
      </c>
      <c r="Q145" s="17">
        <v>5</v>
      </c>
      <c r="R145" s="18">
        <f t="shared" si="2"/>
        <v>15</v>
      </c>
      <c r="T145" s="7"/>
    </row>
    <row r="146" spans="1:20" x14ac:dyDescent="0.3">
      <c r="A146" s="16" t="s">
        <v>38</v>
      </c>
      <c r="B146" s="17">
        <v>0</v>
      </c>
      <c r="C146" s="17">
        <v>0</v>
      </c>
      <c r="D146" s="17"/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1</v>
      </c>
      <c r="L146" s="17">
        <v>0</v>
      </c>
      <c r="M146" s="17">
        <v>0</v>
      </c>
      <c r="N146" s="17">
        <v>0</v>
      </c>
      <c r="O146" s="17">
        <v>2</v>
      </c>
      <c r="P146" s="17">
        <v>1</v>
      </c>
      <c r="Q146" s="17">
        <v>3</v>
      </c>
      <c r="R146" s="18">
        <f t="shared" si="2"/>
        <v>7</v>
      </c>
      <c r="T146" s="7"/>
    </row>
    <row r="147" spans="1:20" x14ac:dyDescent="0.3">
      <c r="A147" s="16" t="s">
        <v>39</v>
      </c>
      <c r="B147" s="17">
        <v>0</v>
      </c>
      <c r="C147" s="17">
        <v>0</v>
      </c>
      <c r="D147" s="17"/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1</v>
      </c>
      <c r="Q147" s="17">
        <v>1</v>
      </c>
      <c r="R147" s="18">
        <f t="shared" si="2"/>
        <v>2</v>
      </c>
      <c r="T147" s="7"/>
    </row>
    <row r="148" spans="1:20" x14ac:dyDescent="0.3">
      <c r="A148" s="16" t="s">
        <v>40</v>
      </c>
      <c r="B148" s="17">
        <v>0</v>
      </c>
      <c r="C148" s="17">
        <v>0</v>
      </c>
      <c r="D148" s="17"/>
      <c r="E148" s="17">
        <v>0</v>
      </c>
      <c r="F148" s="17">
        <v>0</v>
      </c>
      <c r="G148" s="17">
        <v>0</v>
      </c>
      <c r="H148" s="17">
        <v>0</v>
      </c>
      <c r="I148" s="17">
        <v>1</v>
      </c>
      <c r="J148" s="17">
        <v>1</v>
      </c>
      <c r="K148" s="17">
        <v>0</v>
      </c>
      <c r="L148" s="17">
        <v>0</v>
      </c>
      <c r="M148" s="17">
        <v>2</v>
      </c>
      <c r="N148" s="17">
        <v>0</v>
      </c>
      <c r="O148" s="17">
        <v>1</v>
      </c>
      <c r="P148" s="17">
        <v>0</v>
      </c>
      <c r="Q148" s="17">
        <v>0</v>
      </c>
      <c r="R148" s="18">
        <f t="shared" si="2"/>
        <v>5</v>
      </c>
      <c r="T148" s="7"/>
    </row>
    <row r="149" spans="1:20" x14ac:dyDescent="0.3">
      <c r="A149" s="16" t="s">
        <v>41</v>
      </c>
      <c r="B149" s="17">
        <v>1</v>
      </c>
      <c r="C149" s="17">
        <v>0</v>
      </c>
      <c r="D149" s="17"/>
      <c r="E149" s="17">
        <v>0</v>
      </c>
      <c r="F149" s="17">
        <v>0</v>
      </c>
      <c r="G149" s="17">
        <v>0</v>
      </c>
      <c r="H149" s="17">
        <v>1</v>
      </c>
      <c r="I149" s="17">
        <v>0</v>
      </c>
      <c r="J149" s="17">
        <v>2</v>
      </c>
      <c r="K149" s="17">
        <v>2</v>
      </c>
      <c r="L149" s="17">
        <v>0</v>
      </c>
      <c r="M149" s="17">
        <v>0</v>
      </c>
      <c r="N149" s="17">
        <v>3</v>
      </c>
      <c r="O149" s="17">
        <v>3</v>
      </c>
      <c r="P149" s="17">
        <v>3</v>
      </c>
      <c r="Q149" s="17">
        <v>4</v>
      </c>
      <c r="R149" s="18">
        <f t="shared" si="2"/>
        <v>19</v>
      </c>
      <c r="T149" s="7"/>
    </row>
    <row r="150" spans="1:20" x14ac:dyDescent="0.3">
      <c r="A150" s="16" t="s">
        <v>42</v>
      </c>
      <c r="B150" s="17">
        <v>0</v>
      </c>
      <c r="C150" s="17">
        <v>0</v>
      </c>
      <c r="D150" s="17"/>
      <c r="E150" s="17">
        <v>0</v>
      </c>
      <c r="F150" s="17">
        <v>0</v>
      </c>
      <c r="G150" s="17">
        <v>0</v>
      </c>
      <c r="H150" s="17">
        <v>0</v>
      </c>
      <c r="I150" s="17">
        <v>3</v>
      </c>
      <c r="J150" s="17">
        <v>2</v>
      </c>
      <c r="K150" s="17">
        <v>1</v>
      </c>
      <c r="L150" s="17">
        <v>3</v>
      </c>
      <c r="M150" s="17">
        <v>1</v>
      </c>
      <c r="N150" s="17">
        <v>4</v>
      </c>
      <c r="O150" s="17">
        <v>5</v>
      </c>
      <c r="P150" s="17">
        <v>6</v>
      </c>
      <c r="Q150" s="17">
        <v>14</v>
      </c>
      <c r="R150" s="18">
        <f t="shared" si="2"/>
        <v>39</v>
      </c>
      <c r="T150" s="7"/>
    </row>
    <row r="151" spans="1:20" x14ac:dyDescent="0.3">
      <c r="A151" s="16" t="s">
        <v>43</v>
      </c>
      <c r="B151" s="17">
        <v>0</v>
      </c>
      <c r="C151" s="17">
        <v>0</v>
      </c>
      <c r="D151" s="17"/>
      <c r="E151" s="17">
        <v>0</v>
      </c>
      <c r="F151" s="17">
        <v>0</v>
      </c>
      <c r="G151" s="17">
        <v>0</v>
      </c>
      <c r="H151" s="17">
        <v>1</v>
      </c>
      <c r="I151" s="17">
        <v>0</v>
      </c>
      <c r="J151" s="17">
        <v>1</v>
      </c>
      <c r="K151" s="17">
        <v>1</v>
      </c>
      <c r="L151" s="17">
        <v>2</v>
      </c>
      <c r="M151" s="17">
        <v>1</v>
      </c>
      <c r="N151" s="17">
        <v>2</v>
      </c>
      <c r="O151" s="17">
        <v>2</v>
      </c>
      <c r="P151" s="17">
        <v>3</v>
      </c>
      <c r="Q151" s="17">
        <v>7</v>
      </c>
      <c r="R151" s="18">
        <f t="shared" si="2"/>
        <v>20</v>
      </c>
      <c r="T151" s="7"/>
    </row>
    <row r="152" spans="1:20" x14ac:dyDescent="0.3">
      <c r="A152" s="16" t="s">
        <v>44</v>
      </c>
      <c r="B152" s="17">
        <v>0</v>
      </c>
      <c r="C152" s="17">
        <v>0</v>
      </c>
      <c r="D152" s="17"/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1</v>
      </c>
      <c r="P152" s="17">
        <v>0</v>
      </c>
      <c r="Q152" s="17">
        <v>0</v>
      </c>
      <c r="R152" s="18">
        <f t="shared" si="2"/>
        <v>1</v>
      </c>
      <c r="T152" s="7"/>
    </row>
    <row r="153" spans="1:20" x14ac:dyDescent="0.3">
      <c r="A153" s="16" t="s">
        <v>45</v>
      </c>
      <c r="B153" s="17">
        <v>0</v>
      </c>
      <c r="C153" s="17">
        <v>0</v>
      </c>
      <c r="D153" s="17"/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</v>
      </c>
      <c r="K153" s="17">
        <v>0</v>
      </c>
      <c r="L153" s="17">
        <v>3</v>
      </c>
      <c r="M153" s="17">
        <v>5</v>
      </c>
      <c r="N153" s="17">
        <v>1</v>
      </c>
      <c r="O153" s="17">
        <v>7</v>
      </c>
      <c r="P153" s="17">
        <v>3</v>
      </c>
      <c r="Q153" s="17">
        <v>10</v>
      </c>
      <c r="R153" s="18">
        <f t="shared" si="2"/>
        <v>30</v>
      </c>
      <c r="T153" s="7"/>
    </row>
    <row r="154" spans="1:20" x14ac:dyDescent="0.3">
      <c r="A154" s="16" t="s">
        <v>46</v>
      </c>
      <c r="B154" s="17">
        <v>0</v>
      </c>
      <c r="C154" s="17">
        <v>0</v>
      </c>
      <c r="D154" s="17"/>
      <c r="E154" s="17">
        <v>0</v>
      </c>
      <c r="F154" s="17">
        <v>0</v>
      </c>
      <c r="G154" s="17">
        <v>0</v>
      </c>
      <c r="H154" s="17">
        <v>1</v>
      </c>
      <c r="I154" s="17">
        <v>1</v>
      </c>
      <c r="J154" s="17">
        <v>1</v>
      </c>
      <c r="K154" s="17">
        <v>0</v>
      </c>
      <c r="L154" s="17">
        <v>2</v>
      </c>
      <c r="M154" s="17">
        <v>1</v>
      </c>
      <c r="N154" s="17">
        <v>0</v>
      </c>
      <c r="O154" s="17">
        <v>5</v>
      </c>
      <c r="P154" s="17">
        <v>3</v>
      </c>
      <c r="Q154" s="17">
        <v>5</v>
      </c>
      <c r="R154" s="18">
        <f t="shared" si="2"/>
        <v>19</v>
      </c>
      <c r="T154" s="7"/>
    </row>
    <row r="155" spans="1:20" x14ac:dyDescent="0.3">
      <c r="A155" s="16" t="s">
        <v>47</v>
      </c>
      <c r="B155" s="17">
        <v>0</v>
      </c>
      <c r="C155" s="17">
        <v>0</v>
      </c>
      <c r="D155" s="17"/>
      <c r="E155" s="17">
        <v>0</v>
      </c>
      <c r="F155" s="17">
        <v>0</v>
      </c>
      <c r="G155" s="17">
        <v>2</v>
      </c>
      <c r="H155" s="17">
        <v>0</v>
      </c>
      <c r="I155" s="17">
        <v>0</v>
      </c>
      <c r="J155" s="17">
        <v>0</v>
      </c>
      <c r="K155" s="17">
        <v>1</v>
      </c>
      <c r="L155" s="17">
        <v>3</v>
      </c>
      <c r="M155" s="17">
        <v>2</v>
      </c>
      <c r="N155" s="17">
        <v>2</v>
      </c>
      <c r="O155" s="17">
        <v>1</v>
      </c>
      <c r="P155" s="17">
        <v>6</v>
      </c>
      <c r="Q155" s="17">
        <v>9</v>
      </c>
      <c r="R155" s="18">
        <f t="shared" si="2"/>
        <v>26</v>
      </c>
      <c r="T155" s="7"/>
    </row>
    <row r="156" spans="1:20" x14ac:dyDescent="0.3">
      <c r="A156" s="16" t="s">
        <v>48</v>
      </c>
      <c r="B156" s="17">
        <v>0</v>
      </c>
      <c r="C156" s="17">
        <v>0</v>
      </c>
      <c r="D156" s="17"/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1</v>
      </c>
      <c r="R156" s="18">
        <f t="shared" si="2"/>
        <v>1</v>
      </c>
      <c r="T156" s="7"/>
    </row>
    <row r="157" spans="1:20" x14ac:dyDescent="0.3">
      <c r="A157" s="16" t="s">
        <v>49</v>
      </c>
      <c r="B157" s="17">
        <v>0</v>
      </c>
      <c r="C157" s="17">
        <v>0</v>
      </c>
      <c r="D157" s="17"/>
      <c r="E157" s="17">
        <v>0</v>
      </c>
      <c r="F157" s="17">
        <v>0</v>
      </c>
      <c r="G157" s="17">
        <v>1</v>
      </c>
      <c r="H157" s="17">
        <v>1</v>
      </c>
      <c r="I157" s="17">
        <v>1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1</v>
      </c>
      <c r="Q157" s="17">
        <v>2</v>
      </c>
      <c r="R157" s="18">
        <f t="shared" si="2"/>
        <v>6</v>
      </c>
      <c r="T157" s="7"/>
    </row>
    <row r="158" spans="1:20" x14ac:dyDescent="0.3">
      <c r="A158" s="16" t="s">
        <v>50</v>
      </c>
      <c r="B158" s="17">
        <v>0</v>
      </c>
      <c r="C158" s="17">
        <v>0</v>
      </c>
      <c r="D158" s="17"/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2</v>
      </c>
      <c r="K158" s="17">
        <v>0</v>
      </c>
      <c r="L158" s="17">
        <v>0</v>
      </c>
      <c r="M158" s="17">
        <v>2</v>
      </c>
      <c r="N158" s="17">
        <v>1</v>
      </c>
      <c r="O158" s="17">
        <v>0</v>
      </c>
      <c r="P158" s="17">
        <v>3</v>
      </c>
      <c r="Q158" s="17">
        <v>7</v>
      </c>
      <c r="R158" s="18">
        <f t="shared" si="2"/>
        <v>15</v>
      </c>
      <c r="T158" s="7"/>
    </row>
    <row r="159" spans="1:20" x14ac:dyDescent="0.3">
      <c r="A159" s="16" t="s">
        <v>51</v>
      </c>
      <c r="B159" s="17">
        <v>0</v>
      </c>
      <c r="C159" s="17">
        <v>0</v>
      </c>
      <c r="D159" s="17"/>
      <c r="E159" s="17">
        <v>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2</v>
      </c>
      <c r="N159" s="17">
        <v>3</v>
      </c>
      <c r="O159" s="17">
        <v>1</v>
      </c>
      <c r="P159" s="17">
        <v>2</v>
      </c>
      <c r="Q159" s="17">
        <v>7</v>
      </c>
      <c r="R159" s="18">
        <f t="shared" si="2"/>
        <v>16</v>
      </c>
      <c r="T159" s="7"/>
    </row>
    <row r="160" spans="1:20" x14ac:dyDescent="0.3">
      <c r="A160" s="16" t="s">
        <v>52</v>
      </c>
      <c r="B160" s="17">
        <v>0</v>
      </c>
      <c r="C160" s="17">
        <v>0</v>
      </c>
      <c r="D160" s="17"/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1</v>
      </c>
      <c r="K160" s="17">
        <v>0</v>
      </c>
      <c r="L160" s="17">
        <v>0</v>
      </c>
      <c r="M160" s="17">
        <v>0</v>
      </c>
      <c r="N160" s="17">
        <v>0</v>
      </c>
      <c r="O160" s="17">
        <v>1</v>
      </c>
      <c r="P160" s="17">
        <v>1</v>
      </c>
      <c r="Q160" s="17">
        <v>1</v>
      </c>
      <c r="R160" s="18">
        <f t="shared" si="2"/>
        <v>4</v>
      </c>
      <c r="T160" s="7"/>
    </row>
    <row r="161" spans="1:20" x14ac:dyDescent="0.3">
      <c r="A161" s="16" t="s">
        <v>53</v>
      </c>
      <c r="B161" s="17">
        <v>0</v>
      </c>
      <c r="C161" s="17">
        <v>0</v>
      </c>
      <c r="D161" s="17"/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8">
        <f t="shared" si="2"/>
        <v>0</v>
      </c>
      <c r="T161" s="7"/>
    </row>
    <row r="162" spans="1:20" x14ac:dyDescent="0.3">
      <c r="A162" s="16" t="s">
        <v>54</v>
      </c>
      <c r="B162" s="17">
        <v>0</v>
      </c>
      <c r="C162" s="17">
        <v>0</v>
      </c>
      <c r="D162" s="17"/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1</v>
      </c>
      <c r="K162" s="17">
        <v>0</v>
      </c>
      <c r="L162" s="17">
        <v>0</v>
      </c>
      <c r="M162" s="17">
        <v>0</v>
      </c>
      <c r="N162" s="17">
        <v>0</v>
      </c>
      <c r="O162" s="17">
        <v>1</v>
      </c>
      <c r="P162" s="17">
        <v>1</v>
      </c>
      <c r="Q162" s="17">
        <v>0</v>
      </c>
      <c r="R162" s="18">
        <f t="shared" si="2"/>
        <v>3</v>
      </c>
      <c r="T162" s="7"/>
    </row>
    <row r="163" spans="1:20" x14ac:dyDescent="0.3">
      <c r="A163" s="16" t="s">
        <v>55</v>
      </c>
      <c r="B163" s="17">
        <v>0</v>
      </c>
      <c r="C163" s="17">
        <v>0</v>
      </c>
      <c r="D163" s="17"/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1</v>
      </c>
      <c r="R163" s="18">
        <f t="shared" si="2"/>
        <v>1</v>
      </c>
      <c r="T163" s="7"/>
    </row>
    <row r="164" spans="1:20" x14ac:dyDescent="0.3">
      <c r="A164" s="16" t="s">
        <v>56</v>
      </c>
      <c r="B164" s="17">
        <v>0</v>
      </c>
      <c r="C164" s="17">
        <v>0</v>
      </c>
      <c r="D164" s="17"/>
      <c r="E164" s="17">
        <v>0</v>
      </c>
      <c r="F164" s="17">
        <v>0</v>
      </c>
      <c r="G164" s="17">
        <v>0</v>
      </c>
      <c r="H164" s="17">
        <v>0</v>
      </c>
      <c r="I164" s="17">
        <v>1</v>
      </c>
      <c r="J164" s="17">
        <v>2</v>
      </c>
      <c r="K164" s="17">
        <v>0</v>
      </c>
      <c r="L164" s="17">
        <v>1</v>
      </c>
      <c r="M164" s="17">
        <v>1</v>
      </c>
      <c r="N164" s="17">
        <v>4</v>
      </c>
      <c r="O164" s="17">
        <v>0</v>
      </c>
      <c r="P164" s="17">
        <v>0</v>
      </c>
      <c r="Q164" s="17">
        <v>8</v>
      </c>
      <c r="R164" s="18">
        <f t="shared" si="2"/>
        <v>17</v>
      </c>
      <c r="T164" s="7"/>
    </row>
    <row r="165" spans="1:20" x14ac:dyDescent="0.3">
      <c r="A165" s="16" t="s">
        <v>57</v>
      </c>
      <c r="B165" s="17">
        <v>0</v>
      </c>
      <c r="C165" s="17">
        <v>0</v>
      </c>
      <c r="D165" s="17"/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1</v>
      </c>
      <c r="M165" s="17">
        <v>0</v>
      </c>
      <c r="N165" s="17">
        <v>0</v>
      </c>
      <c r="O165" s="17">
        <v>0</v>
      </c>
      <c r="P165" s="17">
        <v>0</v>
      </c>
      <c r="Q165" s="17">
        <v>1</v>
      </c>
      <c r="R165" s="18">
        <f t="shared" si="2"/>
        <v>2</v>
      </c>
      <c r="T165" s="7"/>
    </row>
    <row r="166" spans="1:20" x14ac:dyDescent="0.3">
      <c r="A166" s="16" t="s">
        <v>58</v>
      </c>
      <c r="B166" s="17">
        <v>0</v>
      </c>
      <c r="C166" s="17">
        <v>0</v>
      </c>
      <c r="D166" s="17"/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1</v>
      </c>
      <c r="L166" s="17">
        <v>1</v>
      </c>
      <c r="M166" s="17">
        <v>0</v>
      </c>
      <c r="N166" s="17">
        <v>1</v>
      </c>
      <c r="O166" s="17">
        <v>2</v>
      </c>
      <c r="P166" s="17">
        <v>1</v>
      </c>
      <c r="Q166" s="17">
        <v>1</v>
      </c>
      <c r="R166" s="18">
        <f t="shared" si="2"/>
        <v>7</v>
      </c>
      <c r="T166" s="7"/>
    </row>
    <row r="167" spans="1:20" x14ac:dyDescent="0.3">
      <c r="A167" s="16" t="s">
        <v>59</v>
      </c>
      <c r="B167" s="17">
        <v>0</v>
      </c>
      <c r="C167" s="17">
        <v>0</v>
      </c>
      <c r="D167" s="17"/>
      <c r="E167" s="17">
        <v>0</v>
      </c>
      <c r="F167" s="17">
        <v>0</v>
      </c>
      <c r="G167" s="17">
        <v>0</v>
      </c>
      <c r="H167" s="17">
        <v>0</v>
      </c>
      <c r="I167" s="17">
        <v>1</v>
      </c>
      <c r="J167" s="17">
        <v>0</v>
      </c>
      <c r="K167" s="17">
        <v>0</v>
      </c>
      <c r="L167" s="17">
        <v>0</v>
      </c>
      <c r="M167" s="17">
        <v>0</v>
      </c>
      <c r="N167" s="17">
        <v>1</v>
      </c>
      <c r="O167" s="17">
        <v>1</v>
      </c>
      <c r="P167" s="17">
        <v>0</v>
      </c>
      <c r="Q167" s="17">
        <v>3</v>
      </c>
      <c r="R167" s="18">
        <f t="shared" si="2"/>
        <v>6</v>
      </c>
      <c r="T167" s="7"/>
    </row>
    <row r="168" spans="1:20" x14ac:dyDescent="0.3">
      <c r="A168" s="16" t="s">
        <v>60</v>
      </c>
      <c r="B168" s="17">
        <v>0</v>
      </c>
      <c r="C168" s="17">
        <v>0</v>
      </c>
      <c r="D168" s="17"/>
      <c r="E168" s="17">
        <v>0</v>
      </c>
      <c r="F168" s="17">
        <v>0</v>
      </c>
      <c r="G168" s="17">
        <v>0</v>
      </c>
      <c r="H168" s="17">
        <v>1</v>
      </c>
      <c r="I168" s="17">
        <v>1</v>
      </c>
      <c r="J168" s="17">
        <v>0</v>
      </c>
      <c r="K168" s="17">
        <v>0</v>
      </c>
      <c r="L168" s="17">
        <v>1</v>
      </c>
      <c r="M168" s="17">
        <v>0</v>
      </c>
      <c r="N168" s="17">
        <v>1</v>
      </c>
      <c r="O168" s="17">
        <v>0</v>
      </c>
      <c r="P168" s="17">
        <v>2</v>
      </c>
      <c r="Q168" s="17">
        <v>2</v>
      </c>
      <c r="R168" s="18">
        <f t="shared" si="2"/>
        <v>8</v>
      </c>
      <c r="T168" s="7"/>
    </row>
    <row r="169" spans="1:20" x14ac:dyDescent="0.3">
      <c r="A169" s="16" t="s">
        <v>61</v>
      </c>
      <c r="B169" s="17">
        <v>0</v>
      </c>
      <c r="C169" s="17">
        <v>0</v>
      </c>
      <c r="D169" s="17"/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8">
        <f t="shared" si="2"/>
        <v>0</v>
      </c>
      <c r="T169" s="7"/>
    </row>
    <row r="170" spans="1:20" x14ac:dyDescent="0.3">
      <c r="A170" s="16" t="s">
        <v>62</v>
      </c>
      <c r="B170" s="17">
        <v>0</v>
      </c>
      <c r="C170" s="17">
        <v>0</v>
      </c>
      <c r="D170" s="17"/>
      <c r="E170" s="17">
        <v>0</v>
      </c>
      <c r="F170" s="17">
        <v>0</v>
      </c>
      <c r="G170" s="17">
        <v>0</v>
      </c>
      <c r="H170" s="17">
        <v>0</v>
      </c>
      <c r="I170" s="17">
        <v>2</v>
      </c>
      <c r="J170" s="17">
        <v>0</v>
      </c>
      <c r="K170" s="17">
        <v>1</v>
      </c>
      <c r="L170" s="17">
        <v>2</v>
      </c>
      <c r="M170" s="17">
        <v>2</v>
      </c>
      <c r="N170" s="17">
        <v>1</v>
      </c>
      <c r="O170" s="17">
        <v>4</v>
      </c>
      <c r="P170" s="17">
        <v>0</v>
      </c>
      <c r="Q170" s="17">
        <v>3</v>
      </c>
      <c r="R170" s="18">
        <f t="shared" si="2"/>
        <v>15</v>
      </c>
      <c r="T170" s="7"/>
    </row>
    <row r="171" spans="1:20" x14ac:dyDescent="0.3">
      <c r="A171" s="16" t="s">
        <v>63</v>
      </c>
      <c r="B171" s="17">
        <v>0</v>
      </c>
      <c r="C171" s="17">
        <v>0</v>
      </c>
      <c r="D171" s="17"/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1</v>
      </c>
      <c r="R171" s="18">
        <f t="shared" si="2"/>
        <v>1</v>
      </c>
      <c r="T171" s="7"/>
    </row>
    <row r="172" spans="1:20" x14ac:dyDescent="0.3">
      <c r="A172" s="16" t="s">
        <v>64</v>
      </c>
      <c r="B172" s="17">
        <v>1</v>
      </c>
      <c r="C172" s="17">
        <v>0</v>
      </c>
      <c r="D172" s="17"/>
      <c r="E172" s="17">
        <v>0</v>
      </c>
      <c r="F172" s="17">
        <v>0</v>
      </c>
      <c r="G172" s="17">
        <v>0</v>
      </c>
      <c r="H172" s="17">
        <v>0</v>
      </c>
      <c r="I172" s="17">
        <v>2</v>
      </c>
      <c r="J172" s="17">
        <v>0</v>
      </c>
      <c r="K172" s="17">
        <v>1</v>
      </c>
      <c r="L172" s="17">
        <v>2</v>
      </c>
      <c r="M172" s="17">
        <v>3</v>
      </c>
      <c r="N172" s="17">
        <v>3</v>
      </c>
      <c r="O172" s="17">
        <v>4</v>
      </c>
      <c r="P172" s="17">
        <v>1</v>
      </c>
      <c r="Q172" s="17">
        <v>5</v>
      </c>
      <c r="R172" s="18">
        <f t="shared" si="2"/>
        <v>22</v>
      </c>
      <c r="T172" s="7"/>
    </row>
    <row r="173" spans="1:20" x14ac:dyDescent="0.3">
      <c r="A173" s="16" t="s">
        <v>65</v>
      </c>
      <c r="B173" s="17">
        <v>0</v>
      </c>
      <c r="C173" s="17">
        <v>0</v>
      </c>
      <c r="D173" s="17"/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1</v>
      </c>
      <c r="K173" s="17">
        <v>0</v>
      </c>
      <c r="L173" s="17">
        <v>1</v>
      </c>
      <c r="M173" s="17">
        <v>0</v>
      </c>
      <c r="N173" s="17">
        <v>1</v>
      </c>
      <c r="O173" s="17">
        <v>3</v>
      </c>
      <c r="P173" s="17">
        <v>2</v>
      </c>
      <c r="Q173" s="17">
        <v>4</v>
      </c>
      <c r="R173" s="18">
        <f t="shared" ref="R173:R205" si="3">SUM(B173:Q173)</f>
        <v>12</v>
      </c>
      <c r="T173" s="7"/>
    </row>
    <row r="174" spans="1:20" x14ac:dyDescent="0.3">
      <c r="A174" s="16" t="s">
        <v>66</v>
      </c>
      <c r="B174" s="17">
        <v>0</v>
      </c>
      <c r="C174" s="17">
        <v>0</v>
      </c>
      <c r="D174" s="17"/>
      <c r="E174" s="17">
        <v>0</v>
      </c>
      <c r="F174" s="17">
        <v>1</v>
      </c>
      <c r="G174" s="17">
        <v>0</v>
      </c>
      <c r="H174" s="17">
        <v>1</v>
      </c>
      <c r="I174" s="17">
        <v>0</v>
      </c>
      <c r="J174" s="17">
        <v>1</v>
      </c>
      <c r="K174" s="17">
        <v>0</v>
      </c>
      <c r="L174" s="17">
        <v>1</v>
      </c>
      <c r="M174" s="17">
        <v>0</v>
      </c>
      <c r="N174" s="17">
        <v>0</v>
      </c>
      <c r="O174" s="17">
        <v>1</v>
      </c>
      <c r="P174" s="17">
        <v>0</v>
      </c>
      <c r="Q174" s="17">
        <v>4</v>
      </c>
      <c r="R174" s="18">
        <f t="shared" si="3"/>
        <v>9</v>
      </c>
      <c r="T174" s="7"/>
    </row>
    <row r="175" spans="1:20" x14ac:dyDescent="0.3">
      <c r="A175" s="16" t="s">
        <v>67</v>
      </c>
      <c r="B175" s="17">
        <v>0</v>
      </c>
      <c r="C175" s="17">
        <v>0</v>
      </c>
      <c r="D175" s="17"/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1</v>
      </c>
      <c r="N175" s="17">
        <v>2</v>
      </c>
      <c r="O175" s="17">
        <v>0</v>
      </c>
      <c r="P175" s="17">
        <v>0</v>
      </c>
      <c r="Q175" s="17">
        <v>1</v>
      </c>
      <c r="R175" s="18">
        <f t="shared" si="3"/>
        <v>4</v>
      </c>
      <c r="T175" s="7"/>
    </row>
    <row r="176" spans="1:20" x14ac:dyDescent="0.3">
      <c r="A176" s="16" t="s">
        <v>68</v>
      </c>
      <c r="B176" s="17">
        <v>0</v>
      </c>
      <c r="C176" s="17">
        <v>0</v>
      </c>
      <c r="D176" s="17"/>
      <c r="E176" s="17">
        <v>0</v>
      </c>
      <c r="F176" s="17">
        <v>0</v>
      </c>
      <c r="G176" s="17">
        <v>0</v>
      </c>
      <c r="H176" s="17">
        <v>1</v>
      </c>
      <c r="I176" s="17">
        <v>0</v>
      </c>
      <c r="J176" s="17">
        <v>0</v>
      </c>
      <c r="K176" s="17">
        <v>0</v>
      </c>
      <c r="L176" s="17">
        <v>0</v>
      </c>
      <c r="M176" s="17">
        <v>1</v>
      </c>
      <c r="N176" s="17">
        <v>1</v>
      </c>
      <c r="O176" s="17">
        <v>2</v>
      </c>
      <c r="P176" s="17">
        <v>3</v>
      </c>
      <c r="Q176" s="17">
        <v>4</v>
      </c>
      <c r="R176" s="18">
        <f t="shared" si="3"/>
        <v>12</v>
      </c>
      <c r="T176" s="7"/>
    </row>
    <row r="177" spans="1:20" x14ac:dyDescent="0.3">
      <c r="A177" s="16" t="s">
        <v>69</v>
      </c>
      <c r="B177" s="17">
        <v>0</v>
      </c>
      <c r="C177" s="17">
        <v>0</v>
      </c>
      <c r="D177" s="17"/>
      <c r="E177" s="17">
        <v>0</v>
      </c>
      <c r="F177" s="17">
        <v>0</v>
      </c>
      <c r="G177" s="17">
        <v>0</v>
      </c>
      <c r="H177" s="17">
        <v>1</v>
      </c>
      <c r="I177" s="17">
        <v>2</v>
      </c>
      <c r="J177" s="17">
        <v>1</v>
      </c>
      <c r="K177" s="17">
        <v>0</v>
      </c>
      <c r="L177" s="17">
        <v>4</v>
      </c>
      <c r="M177" s="17">
        <v>0</v>
      </c>
      <c r="N177" s="17">
        <v>3</v>
      </c>
      <c r="O177" s="17">
        <v>3</v>
      </c>
      <c r="P177" s="17">
        <v>0</v>
      </c>
      <c r="Q177" s="17">
        <v>5</v>
      </c>
      <c r="R177" s="18">
        <f t="shared" si="3"/>
        <v>19</v>
      </c>
      <c r="T177" s="7"/>
    </row>
    <row r="178" spans="1:20" x14ac:dyDescent="0.3">
      <c r="A178" s="16" t="s">
        <v>70</v>
      </c>
      <c r="B178" s="17">
        <v>0</v>
      </c>
      <c r="C178" s="17">
        <v>0</v>
      </c>
      <c r="D178" s="17"/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1</v>
      </c>
      <c r="Q178" s="17">
        <v>0</v>
      </c>
      <c r="R178" s="18">
        <f t="shared" si="3"/>
        <v>1</v>
      </c>
      <c r="T178" s="7"/>
    </row>
    <row r="179" spans="1:20" x14ac:dyDescent="0.3">
      <c r="A179" s="16" t="s">
        <v>71</v>
      </c>
      <c r="B179" s="17">
        <v>0</v>
      </c>
      <c r="C179" s="17">
        <v>0</v>
      </c>
      <c r="D179" s="17"/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1</v>
      </c>
      <c r="O179" s="17">
        <v>2</v>
      </c>
      <c r="P179" s="17">
        <v>1</v>
      </c>
      <c r="Q179" s="17">
        <v>1</v>
      </c>
      <c r="R179" s="18">
        <f t="shared" si="3"/>
        <v>5</v>
      </c>
      <c r="T179" s="7"/>
    </row>
    <row r="180" spans="1:20" x14ac:dyDescent="0.3">
      <c r="A180" s="16" t="s">
        <v>72</v>
      </c>
      <c r="B180" s="17">
        <v>0</v>
      </c>
      <c r="C180" s="17">
        <v>0</v>
      </c>
      <c r="D180" s="17"/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1</v>
      </c>
      <c r="L180" s="17">
        <v>0</v>
      </c>
      <c r="M180" s="17">
        <v>1</v>
      </c>
      <c r="N180" s="17">
        <v>0</v>
      </c>
      <c r="O180" s="17">
        <v>0</v>
      </c>
      <c r="P180" s="17">
        <v>0</v>
      </c>
      <c r="Q180" s="17">
        <v>1</v>
      </c>
      <c r="R180" s="18">
        <f t="shared" si="3"/>
        <v>3</v>
      </c>
      <c r="T180" s="7"/>
    </row>
    <row r="181" spans="1:20" x14ac:dyDescent="0.3">
      <c r="A181" s="16" t="s">
        <v>73</v>
      </c>
      <c r="B181" s="17">
        <v>0</v>
      </c>
      <c r="C181" s="17">
        <v>0</v>
      </c>
      <c r="D181" s="17"/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2</v>
      </c>
      <c r="P181" s="17">
        <v>0</v>
      </c>
      <c r="Q181" s="17">
        <v>1</v>
      </c>
      <c r="R181" s="18">
        <f t="shared" si="3"/>
        <v>3</v>
      </c>
      <c r="T181" s="7"/>
    </row>
    <row r="182" spans="1:20" x14ac:dyDescent="0.3">
      <c r="A182" s="16" t="s">
        <v>74</v>
      </c>
      <c r="B182" s="17">
        <v>0</v>
      </c>
      <c r="C182" s="17">
        <v>0</v>
      </c>
      <c r="D182" s="17"/>
      <c r="E182" s="17">
        <v>0</v>
      </c>
      <c r="F182" s="17">
        <v>0</v>
      </c>
      <c r="G182" s="17">
        <v>2</v>
      </c>
      <c r="H182" s="17">
        <v>0</v>
      </c>
      <c r="I182" s="17">
        <v>0</v>
      </c>
      <c r="J182" s="17">
        <v>0</v>
      </c>
      <c r="K182" s="17">
        <v>1</v>
      </c>
      <c r="L182" s="17">
        <v>0</v>
      </c>
      <c r="M182" s="17">
        <v>1</v>
      </c>
      <c r="N182" s="17">
        <v>2</v>
      </c>
      <c r="O182" s="17">
        <v>1</v>
      </c>
      <c r="P182" s="17">
        <v>1</v>
      </c>
      <c r="Q182" s="17">
        <v>7</v>
      </c>
      <c r="R182" s="18">
        <f t="shared" si="3"/>
        <v>15</v>
      </c>
      <c r="T182" s="7"/>
    </row>
    <row r="183" spans="1:20" x14ac:dyDescent="0.3">
      <c r="A183" s="16" t="s">
        <v>75</v>
      </c>
      <c r="B183" s="17">
        <v>0</v>
      </c>
      <c r="C183" s="17">
        <v>0</v>
      </c>
      <c r="D183" s="17"/>
      <c r="E183" s="17">
        <v>0</v>
      </c>
      <c r="F183" s="17">
        <v>1</v>
      </c>
      <c r="G183" s="17">
        <v>0</v>
      </c>
      <c r="H183" s="17">
        <v>1</v>
      </c>
      <c r="I183" s="17">
        <v>1</v>
      </c>
      <c r="J183" s="17">
        <v>2</v>
      </c>
      <c r="K183" s="17">
        <v>2</v>
      </c>
      <c r="L183" s="17">
        <v>6</v>
      </c>
      <c r="M183" s="17">
        <v>1</v>
      </c>
      <c r="N183" s="17">
        <v>6</v>
      </c>
      <c r="O183" s="17">
        <v>3</v>
      </c>
      <c r="P183" s="17">
        <v>5</v>
      </c>
      <c r="Q183" s="17">
        <v>6</v>
      </c>
      <c r="R183" s="18">
        <f t="shared" si="3"/>
        <v>34</v>
      </c>
      <c r="T183" s="7"/>
    </row>
    <row r="184" spans="1:20" x14ac:dyDescent="0.3">
      <c r="A184" s="16" t="s">
        <v>76</v>
      </c>
      <c r="B184" s="17">
        <v>0</v>
      </c>
      <c r="C184" s="17">
        <v>0</v>
      </c>
      <c r="D184" s="17"/>
      <c r="E184" s="17">
        <v>0</v>
      </c>
      <c r="F184" s="17">
        <v>0</v>
      </c>
      <c r="G184" s="17">
        <v>0</v>
      </c>
      <c r="H184" s="17">
        <v>1</v>
      </c>
      <c r="I184" s="17">
        <v>1</v>
      </c>
      <c r="J184" s="17">
        <v>0</v>
      </c>
      <c r="K184" s="17">
        <v>1</v>
      </c>
      <c r="L184" s="17">
        <v>2</v>
      </c>
      <c r="M184" s="17">
        <v>1</v>
      </c>
      <c r="N184" s="17">
        <v>0</v>
      </c>
      <c r="O184" s="17">
        <v>1</v>
      </c>
      <c r="P184" s="17">
        <v>2</v>
      </c>
      <c r="Q184" s="17">
        <v>8</v>
      </c>
      <c r="R184" s="18">
        <f t="shared" si="3"/>
        <v>17</v>
      </c>
      <c r="T184" s="7"/>
    </row>
    <row r="185" spans="1:20" x14ac:dyDescent="0.3">
      <c r="A185" s="16" t="s">
        <v>77</v>
      </c>
      <c r="B185" s="17">
        <v>0</v>
      </c>
      <c r="C185" s="17">
        <v>0</v>
      </c>
      <c r="D185" s="17"/>
      <c r="E185" s="17">
        <v>0</v>
      </c>
      <c r="F185" s="17">
        <v>1</v>
      </c>
      <c r="G185" s="17">
        <v>0</v>
      </c>
      <c r="H185" s="17">
        <v>0</v>
      </c>
      <c r="I185" s="17">
        <v>0</v>
      </c>
      <c r="J185" s="17">
        <v>1</v>
      </c>
      <c r="K185" s="17">
        <v>1</v>
      </c>
      <c r="L185" s="17">
        <v>0</v>
      </c>
      <c r="M185" s="17">
        <v>2</v>
      </c>
      <c r="N185" s="17">
        <v>1</v>
      </c>
      <c r="O185" s="17">
        <v>4</v>
      </c>
      <c r="P185" s="17">
        <v>3</v>
      </c>
      <c r="Q185" s="17">
        <v>3</v>
      </c>
      <c r="R185" s="18">
        <f t="shared" si="3"/>
        <v>16</v>
      </c>
      <c r="T185" s="7"/>
    </row>
    <row r="186" spans="1:20" x14ac:dyDescent="0.3">
      <c r="A186" s="16" t="s">
        <v>78</v>
      </c>
      <c r="B186" s="17">
        <v>0</v>
      </c>
      <c r="C186" s="17">
        <v>0</v>
      </c>
      <c r="D186" s="17"/>
      <c r="E186" s="17">
        <v>1</v>
      </c>
      <c r="F186" s="17">
        <v>1</v>
      </c>
      <c r="G186" s="17">
        <v>0</v>
      </c>
      <c r="H186" s="17">
        <v>1</v>
      </c>
      <c r="I186" s="17">
        <v>1</v>
      </c>
      <c r="J186" s="17">
        <v>1</v>
      </c>
      <c r="K186" s="17">
        <v>1</v>
      </c>
      <c r="L186" s="17">
        <v>4</v>
      </c>
      <c r="M186" s="17">
        <v>4</v>
      </c>
      <c r="N186" s="17">
        <v>4</v>
      </c>
      <c r="O186" s="17">
        <v>3</v>
      </c>
      <c r="P186" s="17">
        <v>2</v>
      </c>
      <c r="Q186" s="17">
        <v>21</v>
      </c>
      <c r="R186" s="18">
        <f t="shared" si="3"/>
        <v>44</v>
      </c>
      <c r="T186" s="7"/>
    </row>
    <row r="187" spans="1:20" x14ac:dyDescent="0.3">
      <c r="A187" s="16" t="s">
        <v>79</v>
      </c>
      <c r="B187" s="17">
        <v>0</v>
      </c>
      <c r="C187" s="17">
        <v>0</v>
      </c>
      <c r="D187" s="17"/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1</v>
      </c>
      <c r="P187" s="17">
        <v>1</v>
      </c>
      <c r="Q187" s="17">
        <v>1</v>
      </c>
      <c r="R187" s="18">
        <f t="shared" si="3"/>
        <v>3</v>
      </c>
      <c r="T187" s="7"/>
    </row>
    <row r="188" spans="1:20" x14ac:dyDescent="0.3">
      <c r="A188" s="16" t="s">
        <v>80</v>
      </c>
      <c r="B188" s="17">
        <v>0</v>
      </c>
      <c r="C188" s="17">
        <v>0</v>
      </c>
      <c r="D188" s="17"/>
      <c r="E188" s="17">
        <v>0</v>
      </c>
      <c r="F188" s="17">
        <v>0</v>
      </c>
      <c r="G188" s="17">
        <v>0</v>
      </c>
      <c r="H188" s="17">
        <v>0</v>
      </c>
      <c r="I188" s="17">
        <v>1</v>
      </c>
      <c r="J188" s="17">
        <v>1</v>
      </c>
      <c r="K188" s="17">
        <v>0</v>
      </c>
      <c r="L188" s="17">
        <v>0</v>
      </c>
      <c r="M188" s="17">
        <v>0</v>
      </c>
      <c r="N188" s="17">
        <v>0</v>
      </c>
      <c r="O188" s="17">
        <v>3</v>
      </c>
      <c r="P188" s="17">
        <v>0</v>
      </c>
      <c r="Q188" s="17">
        <v>1</v>
      </c>
      <c r="R188" s="18">
        <f t="shared" si="3"/>
        <v>6</v>
      </c>
      <c r="T188" s="7"/>
    </row>
    <row r="189" spans="1:20" x14ac:dyDescent="0.3">
      <c r="A189" s="16" t="s">
        <v>81</v>
      </c>
      <c r="B189" s="17">
        <v>0</v>
      </c>
      <c r="C189" s="17">
        <v>0</v>
      </c>
      <c r="D189" s="17"/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8">
        <f t="shared" si="3"/>
        <v>0</v>
      </c>
      <c r="T189" s="7"/>
    </row>
    <row r="190" spans="1:20" x14ac:dyDescent="0.3">
      <c r="A190" s="16" t="s">
        <v>82</v>
      </c>
      <c r="B190" s="17">
        <v>0</v>
      </c>
      <c r="C190" s="17">
        <v>0</v>
      </c>
      <c r="D190" s="17"/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1</v>
      </c>
      <c r="Q190" s="17">
        <v>0</v>
      </c>
      <c r="R190" s="18">
        <f t="shared" si="3"/>
        <v>1</v>
      </c>
      <c r="T190" s="7"/>
    </row>
    <row r="191" spans="1:20" x14ac:dyDescent="0.3">
      <c r="A191" s="16" t="s">
        <v>83</v>
      </c>
      <c r="B191" s="17">
        <v>0</v>
      </c>
      <c r="C191" s="17">
        <v>0</v>
      </c>
      <c r="D191" s="17"/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1</v>
      </c>
      <c r="K191" s="17">
        <v>0</v>
      </c>
      <c r="L191" s="17">
        <v>1</v>
      </c>
      <c r="M191" s="17">
        <v>3</v>
      </c>
      <c r="N191" s="17">
        <v>0</v>
      </c>
      <c r="O191" s="17">
        <v>4</v>
      </c>
      <c r="P191" s="17">
        <v>1</v>
      </c>
      <c r="Q191" s="17">
        <v>9</v>
      </c>
      <c r="R191" s="18">
        <f t="shared" si="3"/>
        <v>19</v>
      </c>
      <c r="T191" s="7"/>
    </row>
    <row r="192" spans="1:20" x14ac:dyDescent="0.3">
      <c r="A192" s="16" t="s">
        <v>84</v>
      </c>
      <c r="B192" s="17">
        <v>0</v>
      </c>
      <c r="C192" s="17">
        <v>0</v>
      </c>
      <c r="D192" s="17"/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1</v>
      </c>
      <c r="R192" s="18">
        <f t="shared" si="3"/>
        <v>1</v>
      </c>
      <c r="T192" s="7"/>
    </row>
    <row r="193" spans="1:20" x14ac:dyDescent="0.3">
      <c r="A193" s="16" t="s">
        <v>85</v>
      </c>
      <c r="B193" s="17">
        <v>0</v>
      </c>
      <c r="C193" s="17">
        <v>0</v>
      </c>
      <c r="D193" s="17"/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2</v>
      </c>
      <c r="K193" s="17">
        <v>1</v>
      </c>
      <c r="L193" s="17">
        <v>0</v>
      </c>
      <c r="M193" s="17">
        <v>0</v>
      </c>
      <c r="N193" s="17">
        <v>2</v>
      </c>
      <c r="O193" s="17">
        <v>0</v>
      </c>
      <c r="P193" s="17">
        <v>1</v>
      </c>
      <c r="Q193" s="17">
        <v>4</v>
      </c>
      <c r="R193" s="18">
        <f t="shared" si="3"/>
        <v>10</v>
      </c>
      <c r="T193" s="7"/>
    </row>
    <row r="194" spans="1:20" x14ac:dyDescent="0.3">
      <c r="A194" s="16" t="s">
        <v>86</v>
      </c>
      <c r="B194" s="17">
        <v>0</v>
      </c>
      <c r="C194" s="17">
        <v>0</v>
      </c>
      <c r="D194" s="17"/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2</v>
      </c>
      <c r="K194" s="17">
        <v>1</v>
      </c>
      <c r="L194" s="17">
        <v>1</v>
      </c>
      <c r="M194" s="17">
        <v>0</v>
      </c>
      <c r="N194" s="17">
        <v>3</v>
      </c>
      <c r="O194" s="17">
        <v>5</v>
      </c>
      <c r="P194" s="17">
        <v>2</v>
      </c>
      <c r="Q194" s="17">
        <v>6</v>
      </c>
      <c r="R194" s="18">
        <f t="shared" si="3"/>
        <v>20</v>
      </c>
      <c r="T194" s="7"/>
    </row>
    <row r="195" spans="1:20" x14ac:dyDescent="0.3">
      <c r="A195" s="16" t="s">
        <v>87</v>
      </c>
      <c r="B195" s="17">
        <v>0</v>
      </c>
      <c r="C195" s="17">
        <v>0</v>
      </c>
      <c r="D195" s="17"/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2</v>
      </c>
      <c r="N195" s="17">
        <v>0</v>
      </c>
      <c r="O195" s="17">
        <v>0</v>
      </c>
      <c r="P195" s="17">
        <v>0</v>
      </c>
      <c r="Q195" s="17">
        <v>1</v>
      </c>
      <c r="R195" s="18">
        <f t="shared" si="3"/>
        <v>3</v>
      </c>
      <c r="T195" s="7"/>
    </row>
    <row r="196" spans="1:20" x14ac:dyDescent="0.3">
      <c r="A196" s="16" t="s">
        <v>88</v>
      </c>
      <c r="B196" s="17">
        <v>1</v>
      </c>
      <c r="C196" s="17">
        <v>0</v>
      </c>
      <c r="D196" s="17"/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1</v>
      </c>
      <c r="P196" s="17">
        <v>0</v>
      </c>
      <c r="Q196" s="17">
        <v>1</v>
      </c>
      <c r="R196" s="18">
        <f t="shared" si="3"/>
        <v>3</v>
      </c>
      <c r="T196" s="7"/>
    </row>
    <row r="197" spans="1:20" x14ac:dyDescent="0.3">
      <c r="A197" s="16" t="s">
        <v>89</v>
      </c>
      <c r="B197" s="17">
        <v>0</v>
      </c>
      <c r="C197" s="17">
        <v>0</v>
      </c>
      <c r="D197" s="17"/>
      <c r="E197" s="17">
        <v>0</v>
      </c>
      <c r="F197" s="17">
        <v>0</v>
      </c>
      <c r="G197" s="17">
        <v>0</v>
      </c>
      <c r="H197" s="17">
        <v>0</v>
      </c>
      <c r="I197" s="17">
        <v>1</v>
      </c>
      <c r="J197" s="17">
        <v>3</v>
      </c>
      <c r="K197" s="17">
        <v>0</v>
      </c>
      <c r="L197" s="17">
        <v>2</v>
      </c>
      <c r="M197" s="17">
        <v>2</v>
      </c>
      <c r="N197" s="17">
        <v>1</v>
      </c>
      <c r="O197" s="17">
        <v>0</v>
      </c>
      <c r="P197" s="17">
        <v>1</v>
      </c>
      <c r="Q197" s="17">
        <v>6</v>
      </c>
      <c r="R197" s="18">
        <f t="shared" si="3"/>
        <v>16</v>
      </c>
      <c r="T197" s="7"/>
    </row>
    <row r="198" spans="1:20" x14ac:dyDescent="0.3">
      <c r="A198" s="16" t="s">
        <v>90</v>
      </c>
      <c r="B198" s="17">
        <v>0</v>
      </c>
      <c r="C198" s="17">
        <v>0</v>
      </c>
      <c r="D198" s="17"/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1</v>
      </c>
      <c r="R198" s="18">
        <f t="shared" si="3"/>
        <v>1</v>
      </c>
      <c r="T198" s="7"/>
    </row>
    <row r="199" spans="1:20" x14ac:dyDescent="0.3">
      <c r="A199" s="16" t="s">
        <v>91</v>
      </c>
      <c r="B199" s="17">
        <v>0</v>
      </c>
      <c r="C199" s="17">
        <v>0</v>
      </c>
      <c r="D199" s="17"/>
      <c r="E199" s="17">
        <v>0</v>
      </c>
      <c r="F199" s="17">
        <v>0</v>
      </c>
      <c r="G199" s="17">
        <v>0</v>
      </c>
      <c r="H199" s="17">
        <v>1</v>
      </c>
      <c r="I199" s="17">
        <v>0</v>
      </c>
      <c r="J199" s="17">
        <v>0</v>
      </c>
      <c r="K199" s="17">
        <v>0</v>
      </c>
      <c r="L199" s="17">
        <v>1</v>
      </c>
      <c r="M199" s="17">
        <v>0</v>
      </c>
      <c r="N199" s="17">
        <v>0</v>
      </c>
      <c r="O199" s="17">
        <v>0</v>
      </c>
      <c r="P199" s="17">
        <v>0</v>
      </c>
      <c r="Q199" s="17">
        <v>3</v>
      </c>
      <c r="R199" s="18">
        <f t="shared" si="3"/>
        <v>5</v>
      </c>
      <c r="T199" s="7"/>
    </row>
    <row r="200" spans="1:20" x14ac:dyDescent="0.3">
      <c r="A200" s="16" t="s">
        <v>92</v>
      </c>
      <c r="B200" s="17">
        <v>0</v>
      </c>
      <c r="C200" s="17">
        <v>0</v>
      </c>
      <c r="D200" s="17"/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1</v>
      </c>
      <c r="R200" s="18">
        <f t="shared" si="3"/>
        <v>1</v>
      </c>
      <c r="T200" s="7"/>
    </row>
    <row r="201" spans="1:20" x14ac:dyDescent="0.3">
      <c r="A201" s="16" t="s">
        <v>93</v>
      </c>
      <c r="B201" s="17">
        <v>0</v>
      </c>
      <c r="C201" s="17">
        <v>0</v>
      </c>
      <c r="D201" s="17"/>
      <c r="E201" s="17">
        <v>0</v>
      </c>
      <c r="F201" s="17">
        <v>0</v>
      </c>
      <c r="G201" s="17">
        <v>0</v>
      </c>
      <c r="H201" s="17">
        <v>0</v>
      </c>
      <c r="I201" s="17">
        <v>3</v>
      </c>
      <c r="J201" s="17">
        <v>0</v>
      </c>
      <c r="K201" s="17">
        <v>1</v>
      </c>
      <c r="L201" s="17">
        <v>0</v>
      </c>
      <c r="M201" s="17">
        <v>2</v>
      </c>
      <c r="N201" s="17">
        <v>1</v>
      </c>
      <c r="O201" s="17">
        <v>1</v>
      </c>
      <c r="P201" s="17">
        <v>1</v>
      </c>
      <c r="Q201" s="17">
        <v>2</v>
      </c>
      <c r="R201" s="18">
        <f t="shared" si="3"/>
        <v>11</v>
      </c>
      <c r="T201" s="7"/>
    </row>
    <row r="202" spans="1:20" x14ac:dyDescent="0.3">
      <c r="A202" s="16" t="s">
        <v>94</v>
      </c>
      <c r="B202" s="17">
        <v>0</v>
      </c>
      <c r="C202" s="17">
        <v>0</v>
      </c>
      <c r="D202" s="17"/>
      <c r="E202" s="17">
        <v>0</v>
      </c>
      <c r="F202" s="17">
        <v>0</v>
      </c>
      <c r="G202" s="17">
        <v>1</v>
      </c>
      <c r="H202" s="17">
        <v>0</v>
      </c>
      <c r="I202" s="17">
        <v>0</v>
      </c>
      <c r="J202" s="17">
        <v>1</v>
      </c>
      <c r="K202" s="17">
        <v>1</v>
      </c>
      <c r="L202" s="17">
        <v>1</v>
      </c>
      <c r="M202" s="17">
        <v>4</v>
      </c>
      <c r="N202" s="17">
        <v>3</v>
      </c>
      <c r="O202" s="17">
        <v>5</v>
      </c>
      <c r="P202" s="17">
        <v>0</v>
      </c>
      <c r="Q202" s="17">
        <v>1</v>
      </c>
      <c r="R202" s="18">
        <f t="shared" si="3"/>
        <v>17</v>
      </c>
      <c r="T202" s="7"/>
    </row>
    <row r="203" spans="1:20" x14ac:dyDescent="0.3">
      <c r="A203" s="16" t="s">
        <v>95</v>
      </c>
      <c r="B203" s="17">
        <v>0</v>
      </c>
      <c r="C203" s="17">
        <v>0</v>
      </c>
      <c r="D203" s="17"/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1</v>
      </c>
      <c r="N203" s="17">
        <v>0</v>
      </c>
      <c r="O203" s="17">
        <v>0</v>
      </c>
      <c r="P203" s="17">
        <v>1</v>
      </c>
      <c r="Q203" s="17">
        <v>3</v>
      </c>
      <c r="R203" s="18">
        <f t="shared" si="3"/>
        <v>5</v>
      </c>
      <c r="T203" s="7"/>
    </row>
    <row r="204" spans="1:20" x14ac:dyDescent="0.3">
      <c r="A204" s="16" t="s">
        <v>96</v>
      </c>
      <c r="B204" s="17">
        <v>0</v>
      </c>
      <c r="C204" s="17">
        <v>0</v>
      </c>
      <c r="D204" s="17"/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1</v>
      </c>
      <c r="N204" s="17">
        <v>0</v>
      </c>
      <c r="O204" s="17">
        <v>0</v>
      </c>
      <c r="P204" s="17">
        <v>0</v>
      </c>
      <c r="Q204" s="17">
        <v>0</v>
      </c>
      <c r="R204" s="18">
        <f t="shared" si="3"/>
        <v>1</v>
      </c>
      <c r="T204" s="7"/>
    </row>
    <row r="205" spans="1:20" x14ac:dyDescent="0.3">
      <c r="A205" s="53" t="s">
        <v>97</v>
      </c>
      <c r="B205" s="54">
        <v>0</v>
      </c>
      <c r="C205" s="54">
        <v>0</v>
      </c>
      <c r="D205" s="54"/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4">
        <v>0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  <c r="R205" s="55">
        <f t="shared" si="3"/>
        <v>0</v>
      </c>
      <c r="T205" s="7"/>
    </row>
    <row r="206" spans="1:20" x14ac:dyDescent="0.3">
      <c r="A206" s="16" t="s">
        <v>98</v>
      </c>
      <c r="B206" s="17">
        <v>0</v>
      </c>
      <c r="C206" s="17">
        <v>0</v>
      </c>
      <c r="D206" s="17"/>
      <c r="E206" s="17">
        <v>0</v>
      </c>
      <c r="F206" s="17">
        <v>0</v>
      </c>
      <c r="G206" s="17">
        <v>0</v>
      </c>
      <c r="H206" s="17">
        <v>0</v>
      </c>
      <c r="I206" s="17">
        <v>2</v>
      </c>
      <c r="J206" s="17">
        <v>5</v>
      </c>
      <c r="K206" s="17">
        <v>6</v>
      </c>
      <c r="L206" s="17">
        <v>10</v>
      </c>
      <c r="M206" s="17">
        <v>6</v>
      </c>
      <c r="N206" s="17">
        <v>4</v>
      </c>
      <c r="O206" s="17">
        <v>7</v>
      </c>
      <c r="P206" s="17">
        <v>6</v>
      </c>
      <c r="Q206" s="17">
        <v>11</v>
      </c>
      <c r="R206" s="18">
        <f>SUM(B206:Q206)</f>
        <v>57</v>
      </c>
      <c r="T206" s="7"/>
    </row>
    <row r="207" spans="1:20" x14ac:dyDescent="0.3">
      <c r="A207" s="16" t="s">
        <v>99</v>
      </c>
      <c r="B207" s="17">
        <v>8</v>
      </c>
      <c r="C207" s="17">
        <v>1</v>
      </c>
      <c r="D207" s="17">
        <v>0</v>
      </c>
      <c r="E207" s="17">
        <v>2</v>
      </c>
      <c r="F207" s="17">
        <v>9</v>
      </c>
      <c r="G207" s="17">
        <v>18</v>
      </c>
      <c r="H207" s="17">
        <v>22</v>
      </c>
      <c r="I207" s="17">
        <v>43</v>
      </c>
      <c r="J207" s="17">
        <v>58</v>
      </c>
      <c r="K207" s="17">
        <v>50</v>
      </c>
      <c r="L207" s="17">
        <v>94</v>
      </c>
      <c r="M207" s="17">
        <v>96</v>
      </c>
      <c r="N207" s="17">
        <v>129</v>
      </c>
      <c r="O207" s="17">
        <v>169</v>
      </c>
      <c r="P207" s="17">
        <v>124</v>
      </c>
      <c r="Q207" s="17">
        <v>381</v>
      </c>
      <c r="R207" s="18">
        <f>SUM(B207:Q207)</f>
        <v>1204</v>
      </c>
      <c r="T207" s="7"/>
    </row>
    <row r="208" spans="1:20" x14ac:dyDescent="0.3">
      <c r="A208" s="16" t="s">
        <v>143</v>
      </c>
      <c r="B208" s="56">
        <v>278559.90856278129</v>
      </c>
      <c r="C208" s="56">
        <v>326342.11396392743</v>
      </c>
      <c r="D208" s="56">
        <v>299867.63830746722</v>
      </c>
      <c r="E208" s="56">
        <v>330069.61265969719</v>
      </c>
      <c r="F208" s="56">
        <v>384049.76371273946</v>
      </c>
      <c r="G208" s="56">
        <v>361228.14628140186</v>
      </c>
      <c r="H208" s="56">
        <v>388427.786673592</v>
      </c>
      <c r="I208" s="56">
        <v>396047.67985088879</v>
      </c>
      <c r="J208" s="56">
        <v>358077.37832567556</v>
      </c>
      <c r="K208" s="56">
        <v>299187.62632822566</v>
      </c>
      <c r="L208" s="56">
        <v>265184.43449981319</v>
      </c>
      <c r="M208" s="56">
        <v>219487.81258431269</v>
      </c>
      <c r="N208" s="56">
        <v>178687.82096136874</v>
      </c>
      <c r="O208" s="56">
        <v>129761.15855852205</v>
      </c>
      <c r="P208" s="56">
        <v>85907.875532779915</v>
      </c>
      <c r="Q208" s="56">
        <v>90304.717436930689</v>
      </c>
      <c r="R208" s="57">
        <v>4391191.4742401242</v>
      </c>
      <c r="T208" s="7"/>
    </row>
    <row r="209" spans="1:20" x14ac:dyDescent="0.3">
      <c r="A209" s="21" t="s">
        <v>118</v>
      </c>
      <c r="B209" s="58">
        <f>B207/B208*100000</f>
        <v>2.8719136365587139</v>
      </c>
      <c r="C209" s="58">
        <f t="shared" ref="C209:R209" si="4">C207/C208*100000</f>
        <v>0.30642689288656633</v>
      </c>
      <c r="D209" s="58">
        <f t="shared" si="4"/>
        <v>0</v>
      </c>
      <c r="E209" s="58">
        <f t="shared" si="4"/>
        <v>0.60593278608231238</v>
      </c>
      <c r="F209" s="58">
        <f t="shared" si="4"/>
        <v>2.343446305758385</v>
      </c>
      <c r="G209" s="58">
        <f t="shared" si="4"/>
        <v>4.9830004071658758</v>
      </c>
      <c r="H209" s="58">
        <f t="shared" si="4"/>
        <v>5.6638584454534113</v>
      </c>
      <c r="I209" s="58">
        <f t="shared" si="4"/>
        <v>10.857278602462566</v>
      </c>
      <c r="J209" s="58">
        <f t="shared" si="4"/>
        <v>16.197616356330759</v>
      </c>
      <c r="K209" s="58">
        <f t="shared" si="4"/>
        <v>16.711921082306787</v>
      </c>
      <c r="L209" s="58">
        <f t="shared" si="4"/>
        <v>35.447027717634093</v>
      </c>
      <c r="M209" s="58">
        <f t="shared" si="4"/>
        <v>43.738191596912998</v>
      </c>
      <c r="N209" s="58">
        <f t="shared" si="4"/>
        <v>72.192944827442403</v>
      </c>
      <c r="O209" s="58">
        <f t="shared" si="4"/>
        <v>130.23928105865463</v>
      </c>
      <c r="P209" s="58">
        <f t="shared" si="4"/>
        <v>144.34066636030971</v>
      </c>
      <c r="Q209" s="58">
        <f t="shared" si="4"/>
        <v>421.90486921803671</v>
      </c>
      <c r="R209" s="23">
        <f t="shared" si="4"/>
        <v>27.418526544856409</v>
      </c>
      <c r="T209" s="7"/>
    </row>
    <row r="210" spans="1:20" x14ac:dyDescent="0.3">
      <c r="A210" s="21" t="s">
        <v>120</v>
      </c>
      <c r="B210" s="59">
        <v>6477</v>
      </c>
      <c r="C210" s="59">
        <v>6768</v>
      </c>
      <c r="D210" s="59">
        <v>5749</v>
      </c>
      <c r="E210" s="59">
        <v>6322</v>
      </c>
      <c r="F210" s="59">
        <v>7572</v>
      </c>
      <c r="G210" s="59">
        <v>7422</v>
      </c>
      <c r="H210" s="59">
        <v>8282</v>
      </c>
      <c r="I210" s="59">
        <v>8657</v>
      </c>
      <c r="J210" s="59">
        <v>8046</v>
      </c>
      <c r="K210" s="59">
        <v>7019</v>
      </c>
      <c r="L210" s="59">
        <v>6358</v>
      </c>
      <c r="M210" s="59">
        <v>5713</v>
      </c>
      <c r="N210" s="59">
        <v>5005</v>
      </c>
      <c r="O210" s="59">
        <v>3947</v>
      </c>
      <c r="P210" s="59">
        <v>2872</v>
      </c>
      <c r="Q210" s="59">
        <v>3790</v>
      </c>
      <c r="R210" s="60">
        <v>100000</v>
      </c>
      <c r="T210" s="7"/>
    </row>
    <row r="211" spans="1:20" x14ac:dyDescent="0.3">
      <c r="A211" s="62" t="s">
        <v>121</v>
      </c>
      <c r="B211" s="63">
        <f>(B209*B210)/100000</f>
        <v>0.18601384623990791</v>
      </c>
      <c r="C211" s="63">
        <f t="shared" ref="C211:Q211" si="5">(C209*C210)/100000</f>
        <v>2.073897211056281E-2</v>
      </c>
      <c r="D211" s="63">
        <f t="shared" si="5"/>
        <v>0</v>
      </c>
      <c r="E211" s="63">
        <f t="shared" si="5"/>
        <v>3.8307070736123786E-2</v>
      </c>
      <c r="F211" s="63">
        <f t="shared" si="5"/>
        <v>0.17744575427202489</v>
      </c>
      <c r="G211" s="63">
        <f t="shared" si="5"/>
        <v>0.36983829021985132</v>
      </c>
      <c r="H211" s="63">
        <f t="shared" si="5"/>
        <v>0.46908075645245151</v>
      </c>
      <c r="I211" s="63">
        <f t="shared" si="5"/>
        <v>0.93991460861518439</v>
      </c>
      <c r="J211" s="63">
        <f t="shared" si="5"/>
        <v>1.3032602120303727</v>
      </c>
      <c r="K211" s="63">
        <f t="shared" si="5"/>
        <v>1.1730097407671134</v>
      </c>
      <c r="L211" s="63">
        <f t="shared" si="5"/>
        <v>2.2537220222871754</v>
      </c>
      <c r="M211" s="63">
        <f t="shared" si="5"/>
        <v>2.4987628859316393</v>
      </c>
      <c r="N211" s="63">
        <f t="shared" si="5"/>
        <v>3.6132568886134924</v>
      </c>
      <c r="O211" s="63">
        <f t="shared" si="5"/>
        <v>5.1405444233850988</v>
      </c>
      <c r="P211" s="63">
        <f t="shared" si="5"/>
        <v>4.1454639378680946</v>
      </c>
      <c r="Q211" s="63">
        <f t="shared" si="5"/>
        <v>15.990194543363591</v>
      </c>
      <c r="R211" s="64">
        <f>SUM(B211:Q211)</f>
        <v>38.319553952892683</v>
      </c>
      <c r="T211" s="7"/>
    </row>
    <row r="213" spans="1:20" x14ac:dyDescent="0.3">
      <c r="A213" s="80" t="s">
        <v>145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2"/>
    </row>
    <row r="214" spans="1:20" ht="28.8" x14ac:dyDescent="0.3">
      <c r="A214" s="39"/>
      <c r="B214" s="40" t="s">
        <v>100</v>
      </c>
      <c r="C214" s="40" t="s">
        <v>101</v>
      </c>
      <c r="D214" s="40" t="s">
        <v>102</v>
      </c>
      <c r="E214" s="40" t="s">
        <v>103</v>
      </c>
      <c r="F214" s="40" t="s">
        <v>104</v>
      </c>
      <c r="G214" s="40" t="s">
        <v>105</v>
      </c>
      <c r="H214" s="40" t="s">
        <v>106</v>
      </c>
      <c r="I214" s="40" t="s">
        <v>107</v>
      </c>
      <c r="J214" s="40" t="s">
        <v>108</v>
      </c>
      <c r="K214" s="40" t="s">
        <v>109</v>
      </c>
      <c r="L214" s="40" t="s">
        <v>110</v>
      </c>
      <c r="M214" s="40" t="s">
        <v>111</v>
      </c>
      <c r="N214" s="40" t="s">
        <v>112</v>
      </c>
      <c r="O214" s="40" t="s">
        <v>113</v>
      </c>
      <c r="P214" s="40" t="s">
        <v>114</v>
      </c>
      <c r="Q214" s="40" t="s">
        <v>115</v>
      </c>
      <c r="R214" s="18" t="s">
        <v>99</v>
      </c>
    </row>
    <row r="215" spans="1:20" x14ac:dyDescent="0.3">
      <c r="A215" s="16" t="s">
        <v>1</v>
      </c>
      <c r="B215" s="17">
        <v>0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1</v>
      </c>
      <c r="O215" s="17">
        <v>1</v>
      </c>
      <c r="P215" s="17">
        <v>3</v>
      </c>
      <c r="Q215" s="17">
        <v>1</v>
      </c>
      <c r="R215" s="18">
        <v>6</v>
      </c>
      <c r="T215" s="7"/>
    </row>
    <row r="216" spans="1:20" x14ac:dyDescent="0.3">
      <c r="A216" s="16" t="s">
        <v>2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8">
        <v>0</v>
      </c>
      <c r="T216" s="7"/>
    </row>
    <row r="217" spans="1:20" x14ac:dyDescent="0.3">
      <c r="A217" s="16" t="s">
        <v>3</v>
      </c>
      <c r="B217" s="17">
        <v>0</v>
      </c>
      <c r="C217" s="17">
        <v>0</v>
      </c>
      <c r="D217" s="17">
        <v>0</v>
      </c>
      <c r="E217" s="17">
        <v>1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3</v>
      </c>
      <c r="M217" s="17">
        <v>1</v>
      </c>
      <c r="N217" s="17">
        <v>2</v>
      </c>
      <c r="O217" s="17">
        <v>0</v>
      </c>
      <c r="P217" s="17">
        <v>2</v>
      </c>
      <c r="Q217" s="17">
        <v>2</v>
      </c>
      <c r="R217" s="18">
        <v>11</v>
      </c>
      <c r="T217" s="7"/>
    </row>
    <row r="218" spans="1:20" x14ac:dyDescent="0.3">
      <c r="A218" s="16" t="s">
        <v>4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1</v>
      </c>
      <c r="N218" s="17">
        <v>0</v>
      </c>
      <c r="O218" s="17">
        <v>1</v>
      </c>
      <c r="P218" s="17">
        <v>1</v>
      </c>
      <c r="Q218" s="17">
        <v>2</v>
      </c>
      <c r="R218" s="18">
        <v>5</v>
      </c>
      <c r="T218" s="7"/>
    </row>
    <row r="219" spans="1:20" x14ac:dyDescent="0.3">
      <c r="A219" s="16" t="s">
        <v>5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1</v>
      </c>
      <c r="K219" s="17">
        <v>0</v>
      </c>
      <c r="L219" s="17">
        <v>2</v>
      </c>
      <c r="M219" s="17">
        <v>1</v>
      </c>
      <c r="N219" s="17">
        <v>3</v>
      </c>
      <c r="O219" s="17">
        <v>2</v>
      </c>
      <c r="P219" s="17">
        <v>2</v>
      </c>
      <c r="Q219" s="17">
        <v>7</v>
      </c>
      <c r="R219" s="18">
        <v>18</v>
      </c>
      <c r="T219" s="7"/>
    </row>
    <row r="220" spans="1:20" x14ac:dyDescent="0.3">
      <c r="A220" s="16" t="s">
        <v>6</v>
      </c>
      <c r="B220" s="17">
        <v>0</v>
      </c>
      <c r="C220" s="17">
        <v>0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1</v>
      </c>
      <c r="N220" s="17">
        <v>0</v>
      </c>
      <c r="O220" s="17">
        <v>0</v>
      </c>
      <c r="P220" s="17">
        <v>0</v>
      </c>
      <c r="Q220" s="17">
        <v>0</v>
      </c>
      <c r="R220" s="18">
        <v>1</v>
      </c>
      <c r="T220" s="7"/>
    </row>
    <row r="221" spans="1:20" x14ac:dyDescent="0.3">
      <c r="A221" s="16" t="s">
        <v>7</v>
      </c>
      <c r="B221" s="17">
        <v>0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1</v>
      </c>
      <c r="Q221" s="17">
        <v>1</v>
      </c>
      <c r="R221" s="18">
        <v>2</v>
      </c>
      <c r="T221" s="7"/>
    </row>
    <row r="222" spans="1:20" x14ac:dyDescent="0.3">
      <c r="A222" s="16" t="s">
        <v>8</v>
      </c>
      <c r="B222" s="17">
        <v>0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3</v>
      </c>
      <c r="O222" s="17">
        <v>0</v>
      </c>
      <c r="P222" s="17">
        <v>0</v>
      </c>
      <c r="Q222" s="17">
        <v>0</v>
      </c>
      <c r="R222" s="18">
        <v>3</v>
      </c>
      <c r="T222" s="7"/>
    </row>
    <row r="223" spans="1:20" x14ac:dyDescent="0.3">
      <c r="A223" s="16" t="s">
        <v>9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1</v>
      </c>
      <c r="J223" s="17">
        <v>0</v>
      </c>
      <c r="K223" s="17">
        <v>1</v>
      </c>
      <c r="L223" s="17">
        <v>0</v>
      </c>
      <c r="M223" s="17">
        <v>0</v>
      </c>
      <c r="N223" s="17">
        <v>0</v>
      </c>
      <c r="O223" s="17">
        <v>0</v>
      </c>
      <c r="P223" s="17">
        <v>1</v>
      </c>
      <c r="Q223" s="17">
        <v>0</v>
      </c>
      <c r="R223" s="18">
        <v>3</v>
      </c>
      <c r="T223" s="7"/>
    </row>
    <row r="224" spans="1:20" x14ac:dyDescent="0.3">
      <c r="A224" s="16" t="s">
        <v>10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1</v>
      </c>
      <c r="L224" s="17">
        <v>1</v>
      </c>
      <c r="M224" s="17">
        <v>0</v>
      </c>
      <c r="N224" s="17">
        <v>3</v>
      </c>
      <c r="O224" s="17">
        <v>1</v>
      </c>
      <c r="P224" s="17">
        <v>1</v>
      </c>
      <c r="Q224" s="17">
        <v>0</v>
      </c>
      <c r="R224" s="18">
        <v>7</v>
      </c>
      <c r="T224" s="7"/>
    </row>
    <row r="225" spans="1:20" x14ac:dyDescent="0.3">
      <c r="A225" s="16" t="s">
        <v>11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2</v>
      </c>
      <c r="H225" s="17">
        <v>1</v>
      </c>
      <c r="I225" s="17">
        <v>1</v>
      </c>
      <c r="J225" s="17">
        <v>3</v>
      </c>
      <c r="K225" s="17">
        <v>1</v>
      </c>
      <c r="L225" s="17">
        <v>3</v>
      </c>
      <c r="M225" s="17">
        <v>5</v>
      </c>
      <c r="N225" s="17">
        <v>3</v>
      </c>
      <c r="O225" s="17">
        <v>7</v>
      </c>
      <c r="P225" s="17">
        <v>8</v>
      </c>
      <c r="Q225" s="17">
        <v>19</v>
      </c>
      <c r="R225" s="18">
        <v>53</v>
      </c>
      <c r="T225" s="7"/>
    </row>
    <row r="226" spans="1:20" x14ac:dyDescent="0.3">
      <c r="A226" s="16" t="s">
        <v>12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1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1</v>
      </c>
      <c r="Q226" s="17">
        <v>3</v>
      </c>
      <c r="R226" s="18">
        <v>5</v>
      </c>
      <c r="T226" s="7"/>
    </row>
    <row r="227" spans="1:20" x14ac:dyDescent="0.3">
      <c r="A227" s="16" t="s">
        <v>13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1</v>
      </c>
      <c r="J227" s="17">
        <v>0</v>
      </c>
      <c r="K227" s="17">
        <v>4</v>
      </c>
      <c r="L227" s="17">
        <v>3</v>
      </c>
      <c r="M227" s="17">
        <v>2</v>
      </c>
      <c r="N227" s="17">
        <v>4</v>
      </c>
      <c r="O227" s="17">
        <v>2</v>
      </c>
      <c r="P227" s="17">
        <v>6</v>
      </c>
      <c r="Q227" s="17">
        <v>11</v>
      </c>
      <c r="R227" s="18">
        <v>33</v>
      </c>
      <c r="T227" s="7"/>
    </row>
    <row r="228" spans="1:20" x14ac:dyDescent="0.3">
      <c r="A228" s="16" t="s">
        <v>14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1</v>
      </c>
      <c r="N228" s="17">
        <v>0</v>
      </c>
      <c r="O228" s="17">
        <v>0</v>
      </c>
      <c r="P228" s="17">
        <v>0</v>
      </c>
      <c r="Q228" s="17">
        <v>0</v>
      </c>
      <c r="R228" s="18">
        <v>1</v>
      </c>
      <c r="T228" s="7"/>
    </row>
    <row r="229" spans="1:20" x14ac:dyDescent="0.3">
      <c r="A229" s="16" t="s">
        <v>15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1</v>
      </c>
      <c r="Q229" s="17">
        <v>1</v>
      </c>
      <c r="R229" s="18">
        <v>2</v>
      </c>
      <c r="T229" s="7"/>
    </row>
    <row r="230" spans="1:20" x14ac:dyDescent="0.3">
      <c r="A230" s="16" t="s">
        <v>16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1</v>
      </c>
      <c r="N230" s="17">
        <v>1</v>
      </c>
      <c r="O230" s="17">
        <v>2</v>
      </c>
      <c r="P230" s="17">
        <v>1</v>
      </c>
      <c r="Q230" s="17">
        <v>8</v>
      </c>
      <c r="R230" s="18">
        <v>13</v>
      </c>
      <c r="T230" s="7"/>
    </row>
    <row r="231" spans="1:20" x14ac:dyDescent="0.3">
      <c r="A231" s="16" t="s">
        <v>17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1</v>
      </c>
      <c r="J231" s="17">
        <v>1</v>
      </c>
      <c r="K231" s="17">
        <v>2</v>
      </c>
      <c r="L231" s="17">
        <v>4</v>
      </c>
      <c r="M231" s="17">
        <v>4</v>
      </c>
      <c r="N231" s="17">
        <v>4</v>
      </c>
      <c r="O231" s="17">
        <v>4</v>
      </c>
      <c r="P231" s="17">
        <v>5</v>
      </c>
      <c r="Q231" s="17">
        <v>9</v>
      </c>
      <c r="R231" s="18">
        <v>34</v>
      </c>
      <c r="T231" s="7"/>
    </row>
    <row r="232" spans="1:20" x14ac:dyDescent="0.3">
      <c r="A232" s="16" t="s">
        <v>18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2</v>
      </c>
      <c r="K232" s="17">
        <v>3</v>
      </c>
      <c r="L232" s="17">
        <v>2</v>
      </c>
      <c r="M232" s="17">
        <v>3</v>
      </c>
      <c r="N232" s="17">
        <v>2</v>
      </c>
      <c r="O232" s="17">
        <v>3</v>
      </c>
      <c r="P232" s="17">
        <v>4</v>
      </c>
      <c r="Q232" s="17">
        <v>7</v>
      </c>
      <c r="R232" s="18">
        <v>26</v>
      </c>
      <c r="T232" s="7"/>
    </row>
    <row r="233" spans="1:20" x14ac:dyDescent="0.3">
      <c r="A233" s="16" t="s">
        <v>19</v>
      </c>
      <c r="B233" s="17">
        <v>0</v>
      </c>
      <c r="C233" s="17">
        <v>1</v>
      </c>
      <c r="D233" s="17">
        <v>0</v>
      </c>
      <c r="E233" s="17">
        <v>0</v>
      </c>
      <c r="F233" s="17">
        <v>1</v>
      </c>
      <c r="G233" s="17">
        <v>0</v>
      </c>
      <c r="H233" s="17">
        <v>1</v>
      </c>
      <c r="I233" s="17">
        <v>1</v>
      </c>
      <c r="J233" s="17">
        <v>2</v>
      </c>
      <c r="K233" s="17">
        <v>3</v>
      </c>
      <c r="L233" s="17">
        <v>3</v>
      </c>
      <c r="M233" s="17">
        <v>4</v>
      </c>
      <c r="N233" s="17">
        <v>10</v>
      </c>
      <c r="O233" s="17">
        <v>7</v>
      </c>
      <c r="P233" s="17">
        <v>11</v>
      </c>
      <c r="Q233" s="17">
        <v>15</v>
      </c>
      <c r="R233" s="18">
        <v>59</v>
      </c>
      <c r="T233" s="7"/>
    </row>
    <row r="234" spans="1:20" x14ac:dyDescent="0.3">
      <c r="A234" s="16" t="s">
        <v>20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1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1</v>
      </c>
      <c r="P234" s="17">
        <v>0</v>
      </c>
      <c r="Q234" s="17">
        <v>3</v>
      </c>
      <c r="R234" s="18">
        <v>5</v>
      </c>
      <c r="T234" s="7"/>
    </row>
    <row r="235" spans="1:20" x14ac:dyDescent="0.3">
      <c r="A235" s="16" t="s">
        <v>21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1</v>
      </c>
      <c r="I235" s="17">
        <v>1</v>
      </c>
      <c r="J235" s="17">
        <v>0</v>
      </c>
      <c r="K235" s="17">
        <v>0</v>
      </c>
      <c r="L235" s="17">
        <v>2</v>
      </c>
      <c r="M235" s="17">
        <v>0</v>
      </c>
      <c r="N235" s="17">
        <v>1</v>
      </c>
      <c r="O235" s="17">
        <v>3</v>
      </c>
      <c r="P235" s="17">
        <v>4</v>
      </c>
      <c r="Q235" s="17">
        <v>2</v>
      </c>
      <c r="R235" s="18">
        <v>14</v>
      </c>
      <c r="T235" s="7"/>
    </row>
    <row r="236" spans="1:20" x14ac:dyDescent="0.3">
      <c r="A236" s="16" t="s">
        <v>22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1</v>
      </c>
      <c r="J236" s="17">
        <v>1</v>
      </c>
      <c r="K236" s="17">
        <v>3</v>
      </c>
      <c r="L236" s="17">
        <v>6</v>
      </c>
      <c r="M236" s="17">
        <v>5</v>
      </c>
      <c r="N236" s="17">
        <v>7</v>
      </c>
      <c r="O236" s="17">
        <v>6</v>
      </c>
      <c r="P236" s="17">
        <v>10</v>
      </c>
      <c r="Q236" s="17">
        <v>14</v>
      </c>
      <c r="R236" s="18">
        <v>53</v>
      </c>
      <c r="T236" s="7"/>
    </row>
    <row r="237" spans="1:20" x14ac:dyDescent="0.3">
      <c r="A237" s="16" t="s">
        <v>23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1</v>
      </c>
      <c r="H237" s="17">
        <v>0</v>
      </c>
      <c r="I237" s="17">
        <v>1</v>
      </c>
      <c r="J237" s="17">
        <v>0</v>
      </c>
      <c r="K237" s="17">
        <v>2</v>
      </c>
      <c r="L237" s="17">
        <v>3</v>
      </c>
      <c r="M237" s="17">
        <v>0</v>
      </c>
      <c r="N237" s="17">
        <v>1</v>
      </c>
      <c r="O237" s="17">
        <v>7</v>
      </c>
      <c r="P237" s="17">
        <v>5</v>
      </c>
      <c r="Q237" s="17">
        <v>21</v>
      </c>
      <c r="R237" s="18">
        <v>41</v>
      </c>
      <c r="T237" s="7"/>
    </row>
    <row r="238" spans="1:20" x14ac:dyDescent="0.3">
      <c r="A238" s="16" t="s">
        <v>24</v>
      </c>
      <c r="B238" s="17">
        <v>0</v>
      </c>
      <c r="C238" s="17">
        <v>0</v>
      </c>
      <c r="D238" s="17">
        <v>0</v>
      </c>
      <c r="E238" s="17">
        <v>0</v>
      </c>
      <c r="F238" s="17">
        <v>1</v>
      </c>
      <c r="G238" s="17">
        <v>0</v>
      </c>
      <c r="H238" s="17">
        <v>1</v>
      </c>
      <c r="I238" s="17">
        <v>0</v>
      </c>
      <c r="J238" s="17">
        <v>0</v>
      </c>
      <c r="K238" s="17">
        <v>0</v>
      </c>
      <c r="L238" s="17">
        <v>3</v>
      </c>
      <c r="M238" s="17">
        <v>1</v>
      </c>
      <c r="N238" s="17">
        <v>0</v>
      </c>
      <c r="O238" s="17">
        <v>2</v>
      </c>
      <c r="P238" s="17">
        <v>3</v>
      </c>
      <c r="Q238" s="17">
        <v>6</v>
      </c>
      <c r="R238" s="18">
        <v>17</v>
      </c>
      <c r="T238" s="7"/>
    </row>
    <row r="239" spans="1:20" x14ac:dyDescent="0.3">
      <c r="A239" s="16" t="s">
        <v>25</v>
      </c>
      <c r="B239" s="17">
        <v>0</v>
      </c>
      <c r="C239" s="17">
        <v>1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1</v>
      </c>
      <c r="J239" s="17">
        <v>0</v>
      </c>
      <c r="K239" s="17">
        <v>2</v>
      </c>
      <c r="L239" s="17">
        <v>2</v>
      </c>
      <c r="M239" s="17">
        <v>5</v>
      </c>
      <c r="N239" s="17">
        <v>4</v>
      </c>
      <c r="O239" s="17">
        <v>9</v>
      </c>
      <c r="P239" s="17">
        <v>4</v>
      </c>
      <c r="Q239" s="17">
        <v>8</v>
      </c>
      <c r="R239" s="18">
        <v>36</v>
      </c>
      <c r="T239" s="7"/>
    </row>
    <row r="240" spans="1:20" x14ac:dyDescent="0.3">
      <c r="A240" s="16" t="s">
        <v>26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1</v>
      </c>
      <c r="P240" s="17">
        <v>1</v>
      </c>
      <c r="Q240" s="17">
        <v>0</v>
      </c>
      <c r="R240" s="18">
        <v>2</v>
      </c>
      <c r="T240" s="7"/>
    </row>
    <row r="241" spans="1:20" x14ac:dyDescent="0.3">
      <c r="A241" s="16" t="s">
        <v>27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1</v>
      </c>
      <c r="L241" s="17">
        <v>1</v>
      </c>
      <c r="M241" s="17">
        <v>0</v>
      </c>
      <c r="N241" s="17">
        <v>2</v>
      </c>
      <c r="O241" s="17">
        <v>1</v>
      </c>
      <c r="P241" s="17">
        <v>3</v>
      </c>
      <c r="Q241" s="17">
        <v>1</v>
      </c>
      <c r="R241" s="18">
        <v>9</v>
      </c>
      <c r="T241" s="7"/>
    </row>
    <row r="242" spans="1:20" x14ac:dyDescent="0.3">
      <c r="A242" s="16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1</v>
      </c>
      <c r="I242" s="17">
        <v>1</v>
      </c>
      <c r="J242" s="17">
        <v>0</v>
      </c>
      <c r="K242" s="17">
        <v>1</v>
      </c>
      <c r="L242" s="17">
        <v>1</v>
      </c>
      <c r="M242" s="17">
        <v>4</v>
      </c>
      <c r="N242" s="17">
        <v>2</v>
      </c>
      <c r="O242" s="17">
        <v>2</v>
      </c>
      <c r="P242" s="17">
        <v>2</v>
      </c>
      <c r="Q242" s="17">
        <v>4</v>
      </c>
      <c r="R242" s="18">
        <v>18</v>
      </c>
      <c r="T242" s="7"/>
    </row>
    <row r="243" spans="1:20" x14ac:dyDescent="0.3">
      <c r="A243" s="16" t="s">
        <v>29</v>
      </c>
      <c r="B243" s="17">
        <v>0</v>
      </c>
      <c r="C243" s="17">
        <v>0</v>
      </c>
      <c r="D243" s="17">
        <v>0</v>
      </c>
      <c r="E243" s="17">
        <v>0</v>
      </c>
      <c r="F243" s="17">
        <v>1</v>
      </c>
      <c r="G243" s="17">
        <v>0</v>
      </c>
      <c r="H243" s="17">
        <v>0</v>
      </c>
      <c r="I243" s="17">
        <v>0</v>
      </c>
      <c r="J243" s="17">
        <v>0</v>
      </c>
      <c r="K243" s="17">
        <v>2</v>
      </c>
      <c r="L243" s="17">
        <v>0</v>
      </c>
      <c r="M243" s="17">
        <v>4</v>
      </c>
      <c r="N243" s="17">
        <v>3</v>
      </c>
      <c r="O243" s="17">
        <v>2</v>
      </c>
      <c r="P243" s="17">
        <v>7</v>
      </c>
      <c r="Q243" s="17">
        <v>10</v>
      </c>
      <c r="R243" s="18">
        <v>29</v>
      </c>
      <c r="T243" s="7"/>
    </row>
    <row r="244" spans="1:20" x14ac:dyDescent="0.3">
      <c r="A244" s="16" t="s">
        <v>30</v>
      </c>
      <c r="B244" s="17">
        <v>0</v>
      </c>
      <c r="C244" s="17">
        <v>0</v>
      </c>
      <c r="D244" s="17">
        <v>0</v>
      </c>
      <c r="E244" s="17">
        <v>0</v>
      </c>
      <c r="F244" s="17">
        <v>1</v>
      </c>
      <c r="G244" s="17">
        <v>1</v>
      </c>
      <c r="H244" s="17">
        <v>0</v>
      </c>
      <c r="I244" s="17">
        <v>7</v>
      </c>
      <c r="J244" s="17">
        <v>4</v>
      </c>
      <c r="K244" s="17">
        <v>5</v>
      </c>
      <c r="L244" s="17">
        <v>5</v>
      </c>
      <c r="M244" s="17">
        <v>7</v>
      </c>
      <c r="N244" s="17">
        <v>10</v>
      </c>
      <c r="O244" s="17">
        <v>13</v>
      </c>
      <c r="P244" s="17">
        <v>8</v>
      </c>
      <c r="Q244" s="17">
        <v>22</v>
      </c>
      <c r="R244" s="18">
        <v>83</v>
      </c>
      <c r="T244" s="7"/>
    </row>
    <row r="245" spans="1:20" x14ac:dyDescent="0.3">
      <c r="A245" s="16" t="s">
        <v>31</v>
      </c>
      <c r="B245" s="17">
        <v>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3</v>
      </c>
      <c r="J245" s="17">
        <v>0</v>
      </c>
      <c r="K245" s="17">
        <v>0</v>
      </c>
      <c r="L245" s="17">
        <v>1</v>
      </c>
      <c r="M245" s="17">
        <v>1</v>
      </c>
      <c r="N245" s="17">
        <v>2</v>
      </c>
      <c r="O245" s="17">
        <v>1</v>
      </c>
      <c r="P245" s="17">
        <v>2</v>
      </c>
      <c r="Q245" s="17">
        <v>9</v>
      </c>
      <c r="R245" s="18">
        <v>19</v>
      </c>
      <c r="T245" s="7"/>
    </row>
    <row r="246" spans="1:20" x14ac:dyDescent="0.3">
      <c r="A246" s="16" t="s">
        <v>32</v>
      </c>
      <c r="B246" s="17">
        <v>0</v>
      </c>
      <c r="C246" s="17">
        <v>0</v>
      </c>
      <c r="D246" s="17">
        <v>0</v>
      </c>
      <c r="E246" s="17">
        <v>1</v>
      </c>
      <c r="F246" s="17">
        <v>0</v>
      </c>
      <c r="G246" s="17">
        <v>0</v>
      </c>
      <c r="H246" s="17">
        <v>0</v>
      </c>
      <c r="I246" s="17">
        <v>1</v>
      </c>
      <c r="J246" s="17">
        <v>2</v>
      </c>
      <c r="K246" s="17">
        <v>0</v>
      </c>
      <c r="L246" s="17">
        <v>3</v>
      </c>
      <c r="M246" s="17">
        <v>5</v>
      </c>
      <c r="N246" s="17">
        <v>6</v>
      </c>
      <c r="O246" s="17">
        <v>1</v>
      </c>
      <c r="P246" s="17">
        <v>3</v>
      </c>
      <c r="Q246" s="17">
        <v>5</v>
      </c>
      <c r="R246" s="18">
        <v>27</v>
      </c>
      <c r="T246" s="7"/>
    </row>
    <row r="247" spans="1:20" x14ac:dyDescent="0.3">
      <c r="A247" s="16" t="s">
        <v>33</v>
      </c>
      <c r="B247" s="17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3</v>
      </c>
      <c r="N247" s="17">
        <v>0</v>
      </c>
      <c r="O247" s="17">
        <v>3</v>
      </c>
      <c r="P247" s="17">
        <v>3</v>
      </c>
      <c r="Q247" s="17">
        <v>4</v>
      </c>
      <c r="R247" s="18">
        <v>13</v>
      </c>
      <c r="T247" s="7"/>
    </row>
    <row r="248" spans="1:20" x14ac:dyDescent="0.3">
      <c r="A248" s="16" t="s">
        <v>34</v>
      </c>
      <c r="B248" s="17">
        <v>0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1</v>
      </c>
      <c r="Q248" s="17">
        <v>1</v>
      </c>
      <c r="R248" s="18">
        <v>2</v>
      </c>
      <c r="T248" s="7"/>
    </row>
    <row r="249" spans="1:20" x14ac:dyDescent="0.3">
      <c r="A249" s="16" t="s">
        <v>35</v>
      </c>
      <c r="B249" s="17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1</v>
      </c>
      <c r="J249" s="17">
        <v>2</v>
      </c>
      <c r="K249" s="17">
        <v>3</v>
      </c>
      <c r="L249" s="17">
        <v>1</v>
      </c>
      <c r="M249" s="17">
        <v>3</v>
      </c>
      <c r="N249" s="17">
        <v>3</v>
      </c>
      <c r="O249" s="17">
        <v>5</v>
      </c>
      <c r="P249" s="17">
        <v>5</v>
      </c>
      <c r="Q249" s="17">
        <v>10</v>
      </c>
      <c r="R249" s="18">
        <v>33</v>
      </c>
      <c r="T249" s="7"/>
    </row>
    <row r="250" spans="1:20" x14ac:dyDescent="0.3">
      <c r="A250" s="16" t="s">
        <v>36</v>
      </c>
      <c r="B250" s="17">
        <v>0</v>
      </c>
      <c r="C250" s="17">
        <v>0</v>
      </c>
      <c r="D250" s="17">
        <v>0</v>
      </c>
      <c r="E250" s="17">
        <v>0</v>
      </c>
      <c r="F250" s="17">
        <v>1</v>
      </c>
      <c r="G250" s="17">
        <v>1</v>
      </c>
      <c r="H250" s="17">
        <v>2</v>
      </c>
      <c r="I250" s="17">
        <v>2</v>
      </c>
      <c r="J250" s="17">
        <v>0</v>
      </c>
      <c r="K250" s="17">
        <v>2</v>
      </c>
      <c r="L250" s="17">
        <v>4</v>
      </c>
      <c r="M250" s="17">
        <v>3</v>
      </c>
      <c r="N250" s="17">
        <v>2</v>
      </c>
      <c r="O250" s="17">
        <v>4</v>
      </c>
      <c r="P250" s="17">
        <v>7</v>
      </c>
      <c r="Q250" s="17">
        <v>10</v>
      </c>
      <c r="R250" s="18">
        <v>38</v>
      </c>
      <c r="T250" s="7"/>
    </row>
    <row r="251" spans="1:20" x14ac:dyDescent="0.3">
      <c r="A251" s="16" t="s">
        <v>37</v>
      </c>
      <c r="B251" s="17">
        <v>0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1</v>
      </c>
      <c r="K251" s="17">
        <v>0</v>
      </c>
      <c r="L251" s="17">
        <v>3</v>
      </c>
      <c r="M251" s="17">
        <v>1</v>
      </c>
      <c r="N251" s="17">
        <v>5</v>
      </c>
      <c r="O251" s="17">
        <v>1</v>
      </c>
      <c r="P251" s="17">
        <v>3</v>
      </c>
      <c r="Q251" s="17">
        <v>14</v>
      </c>
      <c r="R251" s="18">
        <v>28</v>
      </c>
      <c r="T251" s="7"/>
    </row>
    <row r="252" spans="1:20" x14ac:dyDescent="0.3">
      <c r="A252" s="16" t="s">
        <v>38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1</v>
      </c>
      <c r="L252" s="17">
        <v>0</v>
      </c>
      <c r="M252" s="17">
        <v>0</v>
      </c>
      <c r="N252" s="17">
        <v>2</v>
      </c>
      <c r="O252" s="17">
        <v>3</v>
      </c>
      <c r="P252" s="17">
        <v>2</v>
      </c>
      <c r="Q252" s="17">
        <v>1</v>
      </c>
      <c r="R252" s="18">
        <v>9</v>
      </c>
      <c r="T252" s="7"/>
    </row>
    <row r="253" spans="1:20" x14ac:dyDescent="0.3">
      <c r="A253" s="16" t="s">
        <v>39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1</v>
      </c>
      <c r="N253" s="17">
        <v>0</v>
      </c>
      <c r="O253" s="17">
        <v>0</v>
      </c>
      <c r="P253" s="17">
        <v>2</v>
      </c>
      <c r="Q253" s="17">
        <v>0</v>
      </c>
      <c r="R253" s="18">
        <v>3</v>
      </c>
      <c r="T253" s="7"/>
    </row>
    <row r="254" spans="1:20" x14ac:dyDescent="0.3">
      <c r="A254" s="16" t="s">
        <v>40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1</v>
      </c>
      <c r="J254" s="17">
        <v>0</v>
      </c>
      <c r="K254" s="17">
        <v>0</v>
      </c>
      <c r="L254" s="17">
        <v>1</v>
      </c>
      <c r="M254" s="17">
        <v>1</v>
      </c>
      <c r="N254" s="17">
        <v>1</v>
      </c>
      <c r="O254" s="17">
        <v>1</v>
      </c>
      <c r="P254" s="17">
        <v>1</v>
      </c>
      <c r="Q254" s="17">
        <v>0</v>
      </c>
      <c r="R254" s="18">
        <v>6</v>
      </c>
      <c r="T254" s="7"/>
    </row>
    <row r="255" spans="1:20" x14ac:dyDescent="0.3">
      <c r="A255" s="16" t="s">
        <v>41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1</v>
      </c>
      <c r="J255" s="17">
        <v>2</v>
      </c>
      <c r="K255" s="17">
        <v>1</v>
      </c>
      <c r="L255" s="17">
        <v>3</v>
      </c>
      <c r="M255" s="17">
        <v>1</v>
      </c>
      <c r="N255" s="17">
        <v>3</v>
      </c>
      <c r="O255" s="17">
        <v>5</v>
      </c>
      <c r="P255" s="17">
        <v>3</v>
      </c>
      <c r="Q255" s="17">
        <v>8</v>
      </c>
      <c r="R255" s="18">
        <v>27</v>
      </c>
      <c r="T255" s="7"/>
    </row>
    <row r="256" spans="1:20" x14ac:dyDescent="0.3">
      <c r="A256" s="16" t="s">
        <v>42</v>
      </c>
      <c r="B256" s="17">
        <v>0</v>
      </c>
      <c r="C256" s="17">
        <v>0</v>
      </c>
      <c r="D256" s="17">
        <v>0</v>
      </c>
      <c r="E256" s="17">
        <v>0</v>
      </c>
      <c r="F256" s="17">
        <v>1</v>
      </c>
      <c r="G256" s="17">
        <v>0</v>
      </c>
      <c r="H256" s="17">
        <v>0</v>
      </c>
      <c r="I256" s="17">
        <v>4</v>
      </c>
      <c r="J256" s="17">
        <v>5</v>
      </c>
      <c r="K256" s="17">
        <v>9</v>
      </c>
      <c r="L256" s="17">
        <v>10</v>
      </c>
      <c r="M256" s="17">
        <v>6</v>
      </c>
      <c r="N256" s="17">
        <v>5</v>
      </c>
      <c r="O256" s="17">
        <v>6</v>
      </c>
      <c r="P256" s="17">
        <v>7</v>
      </c>
      <c r="Q256" s="17">
        <v>29</v>
      </c>
      <c r="R256" s="18">
        <v>82</v>
      </c>
      <c r="T256" s="7"/>
    </row>
    <row r="257" spans="1:20" x14ac:dyDescent="0.3">
      <c r="A257" s="16" t="s">
        <v>43</v>
      </c>
      <c r="B257" s="17">
        <v>0</v>
      </c>
      <c r="C257" s="17">
        <v>0</v>
      </c>
      <c r="D257" s="17">
        <v>0</v>
      </c>
      <c r="E257" s="17">
        <v>0</v>
      </c>
      <c r="F257" s="17">
        <v>0</v>
      </c>
      <c r="G257" s="17">
        <v>1</v>
      </c>
      <c r="H257" s="17">
        <v>0</v>
      </c>
      <c r="I257" s="17">
        <v>3</v>
      </c>
      <c r="J257" s="17">
        <v>2</v>
      </c>
      <c r="K257" s="17">
        <v>4</v>
      </c>
      <c r="L257" s="17">
        <v>4</v>
      </c>
      <c r="M257" s="17">
        <v>5</v>
      </c>
      <c r="N257" s="17">
        <v>6</v>
      </c>
      <c r="O257" s="17">
        <v>3</v>
      </c>
      <c r="P257" s="17">
        <v>4</v>
      </c>
      <c r="Q257" s="17">
        <v>14</v>
      </c>
      <c r="R257" s="18">
        <v>46</v>
      </c>
      <c r="T257" s="7"/>
    </row>
    <row r="258" spans="1:20" x14ac:dyDescent="0.3">
      <c r="A258" s="16" t="s">
        <v>44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1</v>
      </c>
      <c r="Q258" s="17">
        <v>0</v>
      </c>
      <c r="R258" s="18">
        <v>1</v>
      </c>
      <c r="T258" s="7"/>
    </row>
    <row r="259" spans="1:20" x14ac:dyDescent="0.3">
      <c r="A259" s="16" t="s">
        <v>45</v>
      </c>
      <c r="B259" s="17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1</v>
      </c>
      <c r="H259" s="17">
        <v>2</v>
      </c>
      <c r="I259" s="17">
        <v>1</v>
      </c>
      <c r="J259" s="17">
        <v>0</v>
      </c>
      <c r="K259" s="17">
        <v>1</v>
      </c>
      <c r="L259" s="17">
        <v>1</v>
      </c>
      <c r="M259" s="17">
        <v>5</v>
      </c>
      <c r="N259" s="17">
        <v>3</v>
      </c>
      <c r="O259" s="17">
        <v>12</v>
      </c>
      <c r="P259" s="17">
        <v>8</v>
      </c>
      <c r="Q259" s="17">
        <v>18</v>
      </c>
      <c r="R259" s="18">
        <v>52</v>
      </c>
      <c r="T259" s="7"/>
    </row>
    <row r="260" spans="1:20" x14ac:dyDescent="0.3">
      <c r="A260" s="16" t="s">
        <v>46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2</v>
      </c>
      <c r="M260" s="17">
        <v>0</v>
      </c>
      <c r="N260" s="17">
        <v>1</v>
      </c>
      <c r="O260" s="17">
        <v>3</v>
      </c>
      <c r="P260" s="17">
        <v>2</v>
      </c>
      <c r="Q260" s="17">
        <v>5</v>
      </c>
      <c r="R260" s="18">
        <v>13</v>
      </c>
      <c r="T260" s="7"/>
    </row>
    <row r="261" spans="1:20" x14ac:dyDescent="0.3">
      <c r="A261" s="16" t="s">
        <v>47</v>
      </c>
      <c r="B261" s="17">
        <v>0</v>
      </c>
      <c r="C261" s="17">
        <v>0</v>
      </c>
      <c r="D261" s="17">
        <v>0</v>
      </c>
      <c r="E261" s="17">
        <v>1</v>
      </c>
      <c r="F261" s="17">
        <v>0</v>
      </c>
      <c r="G261" s="17">
        <v>0</v>
      </c>
      <c r="H261" s="17">
        <v>2</v>
      </c>
      <c r="I261" s="17">
        <v>1</v>
      </c>
      <c r="J261" s="17">
        <v>1</v>
      </c>
      <c r="K261" s="17">
        <v>4</v>
      </c>
      <c r="L261" s="17">
        <v>2</v>
      </c>
      <c r="M261" s="17">
        <v>7</v>
      </c>
      <c r="N261" s="17">
        <v>5</v>
      </c>
      <c r="O261" s="17">
        <v>2</v>
      </c>
      <c r="P261" s="17">
        <v>4</v>
      </c>
      <c r="Q261" s="17">
        <v>11</v>
      </c>
      <c r="R261" s="18">
        <v>40</v>
      </c>
      <c r="T261" s="7"/>
    </row>
    <row r="262" spans="1:20" x14ac:dyDescent="0.3">
      <c r="A262" s="16" t="s">
        <v>48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1</v>
      </c>
      <c r="R262" s="18">
        <v>1</v>
      </c>
      <c r="T262" s="7"/>
    </row>
    <row r="263" spans="1:20" x14ac:dyDescent="0.3">
      <c r="A263" s="16" t="s">
        <v>49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1</v>
      </c>
      <c r="I263" s="17">
        <v>0</v>
      </c>
      <c r="J263" s="17">
        <v>1</v>
      </c>
      <c r="K263" s="17">
        <v>0</v>
      </c>
      <c r="L263" s="17">
        <v>1</v>
      </c>
      <c r="M263" s="17">
        <v>0</v>
      </c>
      <c r="N263" s="17">
        <v>1</v>
      </c>
      <c r="O263" s="17">
        <v>0</v>
      </c>
      <c r="P263" s="17">
        <v>0</v>
      </c>
      <c r="Q263" s="17">
        <v>0</v>
      </c>
      <c r="R263" s="18">
        <v>4</v>
      </c>
      <c r="T263" s="7"/>
    </row>
    <row r="264" spans="1:20" x14ac:dyDescent="0.3">
      <c r="A264" s="16" t="s">
        <v>50</v>
      </c>
      <c r="B264" s="17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2</v>
      </c>
      <c r="N264" s="17">
        <v>2</v>
      </c>
      <c r="O264" s="17">
        <v>1</v>
      </c>
      <c r="P264" s="17">
        <v>3</v>
      </c>
      <c r="Q264" s="17">
        <v>6</v>
      </c>
      <c r="R264" s="18">
        <v>14</v>
      </c>
      <c r="T264" s="7"/>
    </row>
    <row r="265" spans="1:20" x14ac:dyDescent="0.3">
      <c r="A265" s="16" t="s">
        <v>51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1</v>
      </c>
      <c r="L265" s="17">
        <v>0</v>
      </c>
      <c r="M265" s="17">
        <v>0</v>
      </c>
      <c r="N265" s="17">
        <v>2</v>
      </c>
      <c r="O265" s="17">
        <v>1</v>
      </c>
      <c r="P265" s="17">
        <v>1</v>
      </c>
      <c r="Q265" s="17">
        <v>4</v>
      </c>
      <c r="R265" s="18">
        <v>9</v>
      </c>
      <c r="T265" s="7"/>
    </row>
    <row r="266" spans="1:20" x14ac:dyDescent="0.3">
      <c r="A266" s="16" t="s">
        <v>52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1</v>
      </c>
      <c r="M266" s="17">
        <v>0</v>
      </c>
      <c r="N266" s="17">
        <v>1</v>
      </c>
      <c r="O266" s="17">
        <v>0</v>
      </c>
      <c r="P266" s="17">
        <v>0</v>
      </c>
      <c r="Q266" s="17">
        <v>0</v>
      </c>
      <c r="R266" s="18">
        <v>2</v>
      </c>
      <c r="T266" s="7"/>
    </row>
    <row r="267" spans="1:20" x14ac:dyDescent="0.3">
      <c r="A267" s="16" t="s">
        <v>53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8">
        <v>0</v>
      </c>
      <c r="T267" s="7"/>
    </row>
    <row r="268" spans="1:20" x14ac:dyDescent="0.3">
      <c r="A268" s="16" t="s">
        <v>54</v>
      </c>
      <c r="B268" s="17">
        <v>0</v>
      </c>
      <c r="C268" s="17">
        <v>0</v>
      </c>
      <c r="D268" s="17">
        <v>0</v>
      </c>
      <c r="E268" s="17">
        <v>0</v>
      </c>
      <c r="F268" s="17">
        <v>1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2</v>
      </c>
      <c r="Q268" s="17">
        <v>1</v>
      </c>
      <c r="R268" s="18">
        <v>4</v>
      </c>
      <c r="T268" s="7"/>
    </row>
    <row r="269" spans="1:20" x14ac:dyDescent="0.3">
      <c r="A269" s="16" t="s">
        <v>55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1</v>
      </c>
      <c r="J269" s="17">
        <v>0</v>
      </c>
      <c r="K269" s="17">
        <v>0</v>
      </c>
      <c r="L269" s="17">
        <v>0</v>
      </c>
      <c r="M269" s="17">
        <v>1</v>
      </c>
      <c r="N269" s="17">
        <v>1</v>
      </c>
      <c r="O269" s="17">
        <v>2</v>
      </c>
      <c r="P269" s="17">
        <v>0</v>
      </c>
      <c r="Q269" s="17">
        <v>0</v>
      </c>
      <c r="R269" s="18">
        <v>5</v>
      </c>
      <c r="T269" s="7"/>
    </row>
    <row r="270" spans="1:20" x14ac:dyDescent="0.3">
      <c r="A270" s="16" t="s">
        <v>56</v>
      </c>
      <c r="B270" s="17">
        <v>1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1</v>
      </c>
      <c r="I270" s="17">
        <v>3</v>
      </c>
      <c r="J270" s="17">
        <v>1</v>
      </c>
      <c r="K270" s="17">
        <v>2</v>
      </c>
      <c r="L270" s="17">
        <v>0</v>
      </c>
      <c r="M270" s="17">
        <v>5</v>
      </c>
      <c r="N270" s="17">
        <v>7</v>
      </c>
      <c r="O270" s="17">
        <v>4</v>
      </c>
      <c r="P270" s="17">
        <v>5</v>
      </c>
      <c r="Q270" s="17">
        <v>10</v>
      </c>
      <c r="R270" s="18">
        <v>39</v>
      </c>
      <c r="T270" s="7"/>
    </row>
    <row r="271" spans="1:20" x14ac:dyDescent="0.3">
      <c r="A271" s="16" t="s">
        <v>57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1</v>
      </c>
      <c r="P271" s="17">
        <v>1</v>
      </c>
      <c r="Q271" s="17">
        <v>2</v>
      </c>
      <c r="R271" s="18">
        <v>4</v>
      </c>
      <c r="T271" s="7"/>
    </row>
    <row r="272" spans="1:20" x14ac:dyDescent="0.3">
      <c r="A272" s="16" t="s">
        <v>58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3</v>
      </c>
      <c r="M272" s="17">
        <v>1</v>
      </c>
      <c r="N272" s="17">
        <v>0</v>
      </c>
      <c r="O272" s="17">
        <v>3</v>
      </c>
      <c r="P272" s="17">
        <v>3</v>
      </c>
      <c r="Q272" s="17">
        <v>5</v>
      </c>
      <c r="R272" s="18">
        <v>15</v>
      </c>
      <c r="T272" s="7"/>
    </row>
    <row r="273" spans="1:20" x14ac:dyDescent="0.3">
      <c r="A273" s="16" t="s">
        <v>59</v>
      </c>
      <c r="B273" s="17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7">
        <v>1</v>
      </c>
      <c r="K273" s="17">
        <v>1</v>
      </c>
      <c r="L273" s="17">
        <v>3</v>
      </c>
      <c r="M273" s="17">
        <v>2</v>
      </c>
      <c r="N273" s="17">
        <v>1</v>
      </c>
      <c r="O273" s="17">
        <v>5</v>
      </c>
      <c r="P273" s="17">
        <v>3</v>
      </c>
      <c r="Q273" s="17">
        <v>5</v>
      </c>
      <c r="R273" s="18">
        <v>21</v>
      </c>
      <c r="T273" s="7"/>
    </row>
    <row r="274" spans="1:20" x14ac:dyDescent="0.3">
      <c r="A274" s="16" t="s">
        <v>60</v>
      </c>
      <c r="B274" s="17">
        <v>0</v>
      </c>
      <c r="C274" s="17">
        <v>0</v>
      </c>
      <c r="D274" s="17">
        <v>0</v>
      </c>
      <c r="E274" s="17">
        <v>1</v>
      </c>
      <c r="F274" s="17">
        <v>0</v>
      </c>
      <c r="G274" s="17">
        <v>1</v>
      </c>
      <c r="H274" s="17">
        <v>1</v>
      </c>
      <c r="I274" s="17">
        <v>0</v>
      </c>
      <c r="J274" s="17">
        <v>0</v>
      </c>
      <c r="K274" s="17">
        <v>1</v>
      </c>
      <c r="L274" s="17">
        <v>0</v>
      </c>
      <c r="M274" s="17">
        <v>2</v>
      </c>
      <c r="N274" s="17">
        <v>1</v>
      </c>
      <c r="O274" s="17">
        <v>1</v>
      </c>
      <c r="P274" s="17">
        <v>1</v>
      </c>
      <c r="Q274" s="17">
        <v>3</v>
      </c>
      <c r="R274" s="18">
        <v>12</v>
      </c>
      <c r="T274" s="7"/>
    </row>
    <row r="275" spans="1:20" x14ac:dyDescent="0.3">
      <c r="A275" s="16" t="s">
        <v>61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1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8">
        <v>1</v>
      </c>
      <c r="T275" s="7"/>
    </row>
    <row r="276" spans="1:20" x14ac:dyDescent="0.3">
      <c r="A276" s="16" t="s">
        <v>62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1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4</v>
      </c>
      <c r="N276" s="17">
        <v>2</v>
      </c>
      <c r="O276" s="17">
        <v>2</v>
      </c>
      <c r="P276" s="17">
        <v>1</v>
      </c>
      <c r="Q276" s="17">
        <v>3</v>
      </c>
      <c r="R276" s="18">
        <v>13</v>
      </c>
      <c r="T276" s="7"/>
    </row>
    <row r="277" spans="1:20" x14ac:dyDescent="0.3">
      <c r="A277" s="16" t="s">
        <v>63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8">
        <v>0</v>
      </c>
      <c r="T277" s="7"/>
    </row>
    <row r="278" spans="1:20" x14ac:dyDescent="0.3">
      <c r="A278" s="16" t="s">
        <v>64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1</v>
      </c>
      <c r="H278" s="17">
        <v>0</v>
      </c>
      <c r="I278" s="17">
        <v>1</v>
      </c>
      <c r="J278" s="17">
        <v>3</v>
      </c>
      <c r="K278" s="17">
        <v>1</v>
      </c>
      <c r="L278" s="17">
        <v>2</v>
      </c>
      <c r="M278" s="17">
        <v>3</v>
      </c>
      <c r="N278" s="17">
        <v>5</v>
      </c>
      <c r="O278" s="17">
        <v>0</v>
      </c>
      <c r="P278" s="17">
        <v>3</v>
      </c>
      <c r="Q278" s="17">
        <v>5</v>
      </c>
      <c r="R278" s="18">
        <v>24</v>
      </c>
      <c r="T278" s="7"/>
    </row>
    <row r="279" spans="1:20" x14ac:dyDescent="0.3">
      <c r="A279" s="16" t="s">
        <v>65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1</v>
      </c>
      <c r="I279" s="17">
        <v>0</v>
      </c>
      <c r="J279" s="17">
        <v>0</v>
      </c>
      <c r="K279" s="17">
        <v>1</v>
      </c>
      <c r="L279" s="17">
        <v>0</v>
      </c>
      <c r="M279" s="17">
        <v>0</v>
      </c>
      <c r="N279" s="17">
        <v>2</v>
      </c>
      <c r="O279" s="17">
        <v>2</v>
      </c>
      <c r="P279" s="17">
        <v>2</v>
      </c>
      <c r="Q279" s="17">
        <v>4</v>
      </c>
      <c r="R279" s="18">
        <v>12</v>
      </c>
      <c r="T279" s="7"/>
    </row>
    <row r="280" spans="1:20" x14ac:dyDescent="0.3">
      <c r="A280" s="16" t="s">
        <v>66</v>
      </c>
      <c r="B280" s="17">
        <v>1</v>
      </c>
      <c r="C280" s="17">
        <v>0</v>
      </c>
      <c r="D280" s="17">
        <v>0</v>
      </c>
      <c r="E280" s="17">
        <v>0</v>
      </c>
      <c r="F280" s="17">
        <v>0</v>
      </c>
      <c r="G280" s="17">
        <v>1</v>
      </c>
      <c r="H280" s="17">
        <v>0</v>
      </c>
      <c r="I280" s="17">
        <v>0</v>
      </c>
      <c r="J280" s="17">
        <v>2</v>
      </c>
      <c r="K280" s="17">
        <v>1</v>
      </c>
      <c r="L280" s="17">
        <v>2</v>
      </c>
      <c r="M280" s="17">
        <v>4</v>
      </c>
      <c r="N280" s="17">
        <v>4</v>
      </c>
      <c r="O280" s="17">
        <v>4</v>
      </c>
      <c r="P280" s="17">
        <v>1</v>
      </c>
      <c r="Q280" s="17">
        <v>10</v>
      </c>
      <c r="R280" s="18">
        <v>30</v>
      </c>
      <c r="T280" s="7"/>
    </row>
    <row r="281" spans="1:20" x14ac:dyDescent="0.3">
      <c r="A281" s="16" t="s">
        <v>67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2</v>
      </c>
      <c r="N281" s="17">
        <v>1</v>
      </c>
      <c r="O281" s="17">
        <v>5</v>
      </c>
      <c r="P281" s="17">
        <v>1</v>
      </c>
      <c r="Q281" s="17">
        <v>5</v>
      </c>
      <c r="R281" s="18">
        <v>14</v>
      </c>
      <c r="T281" s="7"/>
    </row>
    <row r="282" spans="1:20" x14ac:dyDescent="0.3">
      <c r="A282" s="16" t="s">
        <v>68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1</v>
      </c>
      <c r="I282" s="17">
        <v>1</v>
      </c>
      <c r="J282" s="17">
        <v>1</v>
      </c>
      <c r="K282" s="17">
        <v>0</v>
      </c>
      <c r="L282" s="17">
        <v>0</v>
      </c>
      <c r="M282" s="17">
        <v>1</v>
      </c>
      <c r="N282" s="17">
        <v>2</v>
      </c>
      <c r="O282" s="17">
        <v>4</v>
      </c>
      <c r="P282" s="17">
        <v>2</v>
      </c>
      <c r="Q282" s="17">
        <v>11</v>
      </c>
      <c r="R282" s="18">
        <v>23</v>
      </c>
      <c r="T282" s="7"/>
    </row>
    <row r="283" spans="1:20" x14ac:dyDescent="0.3">
      <c r="A283" s="16" t="s">
        <v>69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2</v>
      </c>
      <c r="L283" s="17">
        <v>4</v>
      </c>
      <c r="M283" s="17">
        <v>3</v>
      </c>
      <c r="N283" s="17">
        <v>4</v>
      </c>
      <c r="O283" s="17">
        <v>3</v>
      </c>
      <c r="P283" s="17">
        <v>4</v>
      </c>
      <c r="Q283" s="17">
        <v>10</v>
      </c>
      <c r="R283" s="18">
        <v>30</v>
      </c>
      <c r="T283" s="7"/>
    </row>
    <row r="284" spans="1:20" x14ac:dyDescent="0.3">
      <c r="A284" s="16" t="s">
        <v>70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1</v>
      </c>
      <c r="N284" s="17">
        <v>2</v>
      </c>
      <c r="O284" s="17">
        <v>0</v>
      </c>
      <c r="P284" s="17">
        <v>1</v>
      </c>
      <c r="Q284" s="17">
        <v>2</v>
      </c>
      <c r="R284" s="18">
        <v>6</v>
      </c>
      <c r="T284" s="7"/>
    </row>
    <row r="285" spans="1:20" x14ac:dyDescent="0.3">
      <c r="A285" s="16" t="s">
        <v>71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1</v>
      </c>
      <c r="L285" s="17">
        <v>0</v>
      </c>
      <c r="M285" s="17">
        <v>0</v>
      </c>
      <c r="N285" s="17">
        <v>0</v>
      </c>
      <c r="O285" s="17">
        <v>0</v>
      </c>
      <c r="P285" s="17">
        <v>1</v>
      </c>
      <c r="Q285" s="17">
        <v>1</v>
      </c>
      <c r="R285" s="18">
        <v>3</v>
      </c>
      <c r="T285" s="7"/>
    </row>
    <row r="286" spans="1:20" x14ac:dyDescent="0.3">
      <c r="A286" s="16" t="s">
        <v>72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1</v>
      </c>
      <c r="J286" s="17">
        <v>0</v>
      </c>
      <c r="K286" s="17">
        <v>0</v>
      </c>
      <c r="L286" s="17">
        <v>1</v>
      </c>
      <c r="M286" s="17">
        <v>1</v>
      </c>
      <c r="N286" s="17">
        <v>0</v>
      </c>
      <c r="O286" s="17">
        <v>1</v>
      </c>
      <c r="P286" s="17">
        <v>1</v>
      </c>
      <c r="Q286" s="17">
        <v>1</v>
      </c>
      <c r="R286" s="18">
        <v>6</v>
      </c>
      <c r="T286" s="7"/>
    </row>
    <row r="287" spans="1:20" x14ac:dyDescent="0.3">
      <c r="A287" s="16" t="s">
        <v>73</v>
      </c>
      <c r="B287" s="17">
        <v>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1</v>
      </c>
      <c r="L287" s="17">
        <v>0</v>
      </c>
      <c r="M287" s="17">
        <v>0</v>
      </c>
      <c r="N287" s="17">
        <v>2</v>
      </c>
      <c r="O287" s="17">
        <v>1</v>
      </c>
      <c r="P287" s="17">
        <v>1</v>
      </c>
      <c r="Q287" s="17">
        <v>2</v>
      </c>
      <c r="R287" s="18">
        <v>7</v>
      </c>
      <c r="T287" s="7"/>
    </row>
    <row r="288" spans="1:20" x14ac:dyDescent="0.3">
      <c r="A288" s="16" t="s">
        <v>74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1</v>
      </c>
      <c r="H288" s="17">
        <v>0</v>
      </c>
      <c r="I288" s="17">
        <v>0</v>
      </c>
      <c r="J288" s="17">
        <v>0</v>
      </c>
      <c r="K288" s="17">
        <v>0</v>
      </c>
      <c r="L288" s="17">
        <v>1</v>
      </c>
      <c r="M288" s="17">
        <v>3</v>
      </c>
      <c r="N288" s="17">
        <v>1</v>
      </c>
      <c r="O288" s="17">
        <v>2</v>
      </c>
      <c r="P288" s="17">
        <v>3</v>
      </c>
      <c r="Q288" s="17">
        <v>4</v>
      </c>
      <c r="R288" s="18">
        <v>15</v>
      </c>
      <c r="T288" s="7"/>
    </row>
    <row r="289" spans="1:20" x14ac:dyDescent="0.3">
      <c r="A289" s="16" t="s">
        <v>75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1</v>
      </c>
      <c r="K289" s="17">
        <v>0</v>
      </c>
      <c r="L289" s="17">
        <v>1</v>
      </c>
      <c r="M289" s="17">
        <v>2</v>
      </c>
      <c r="N289" s="17">
        <v>2</v>
      </c>
      <c r="O289" s="17">
        <v>1</v>
      </c>
      <c r="P289" s="17">
        <v>5</v>
      </c>
      <c r="Q289" s="17">
        <v>4</v>
      </c>
      <c r="R289" s="18">
        <v>16</v>
      </c>
      <c r="T289" s="7"/>
    </row>
    <row r="290" spans="1:20" x14ac:dyDescent="0.3">
      <c r="A290" s="16" t="s">
        <v>76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1</v>
      </c>
      <c r="J290" s="17">
        <v>0</v>
      </c>
      <c r="K290" s="17">
        <v>0</v>
      </c>
      <c r="L290" s="17">
        <v>1</v>
      </c>
      <c r="M290" s="17">
        <v>1</v>
      </c>
      <c r="N290" s="17">
        <v>0</v>
      </c>
      <c r="O290" s="17">
        <v>2</v>
      </c>
      <c r="P290" s="17">
        <v>7</v>
      </c>
      <c r="Q290" s="17">
        <v>7</v>
      </c>
      <c r="R290" s="18">
        <v>19</v>
      </c>
      <c r="T290" s="7"/>
    </row>
    <row r="291" spans="1:20" x14ac:dyDescent="0.3">
      <c r="A291" s="16" t="s">
        <v>77</v>
      </c>
      <c r="B291" s="17">
        <v>0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1</v>
      </c>
      <c r="J291" s="17">
        <v>3</v>
      </c>
      <c r="K291" s="17">
        <v>1</v>
      </c>
      <c r="L291" s="17">
        <v>2</v>
      </c>
      <c r="M291" s="17">
        <v>2</v>
      </c>
      <c r="N291" s="17">
        <v>3</v>
      </c>
      <c r="O291" s="17">
        <v>1</v>
      </c>
      <c r="P291" s="17">
        <v>3</v>
      </c>
      <c r="Q291" s="17">
        <v>5</v>
      </c>
      <c r="R291" s="18">
        <v>21</v>
      </c>
      <c r="T291" s="7"/>
    </row>
    <row r="292" spans="1:20" x14ac:dyDescent="0.3">
      <c r="A292" s="16" t="s">
        <v>78</v>
      </c>
      <c r="B292" s="17">
        <v>0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2</v>
      </c>
      <c r="I292" s="17">
        <v>1</v>
      </c>
      <c r="J292" s="17">
        <v>3</v>
      </c>
      <c r="K292" s="17">
        <v>2</v>
      </c>
      <c r="L292" s="17">
        <v>2</v>
      </c>
      <c r="M292" s="17">
        <v>2</v>
      </c>
      <c r="N292" s="17">
        <v>6</v>
      </c>
      <c r="O292" s="17">
        <v>7</v>
      </c>
      <c r="P292" s="17">
        <v>5</v>
      </c>
      <c r="Q292" s="17">
        <v>27</v>
      </c>
      <c r="R292" s="18">
        <v>57</v>
      </c>
      <c r="T292" s="7"/>
    </row>
    <row r="293" spans="1:20" x14ac:dyDescent="0.3">
      <c r="A293" s="16" t="s">
        <v>79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2</v>
      </c>
      <c r="N293" s="17">
        <v>0</v>
      </c>
      <c r="O293" s="17">
        <v>0</v>
      </c>
      <c r="P293" s="17">
        <v>1</v>
      </c>
      <c r="Q293" s="17">
        <v>2</v>
      </c>
      <c r="R293" s="18">
        <v>5</v>
      </c>
      <c r="T293" s="7"/>
    </row>
    <row r="294" spans="1:20" x14ac:dyDescent="0.3">
      <c r="A294" s="16" t="s">
        <v>80</v>
      </c>
      <c r="B294" s="17">
        <v>0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1</v>
      </c>
      <c r="J294" s="17">
        <v>0</v>
      </c>
      <c r="K294" s="17">
        <v>0</v>
      </c>
      <c r="L294" s="17">
        <v>0</v>
      </c>
      <c r="M294" s="17">
        <v>0</v>
      </c>
      <c r="N294" s="17">
        <v>1</v>
      </c>
      <c r="O294" s="17">
        <v>2</v>
      </c>
      <c r="P294" s="17">
        <v>1</v>
      </c>
      <c r="Q294" s="17">
        <v>0</v>
      </c>
      <c r="R294" s="18">
        <v>5</v>
      </c>
      <c r="T294" s="7"/>
    </row>
    <row r="295" spans="1:20" x14ac:dyDescent="0.3">
      <c r="A295" s="16" t="s">
        <v>81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1</v>
      </c>
      <c r="N295" s="17">
        <v>0</v>
      </c>
      <c r="O295" s="17">
        <v>1</v>
      </c>
      <c r="P295" s="17">
        <v>0</v>
      </c>
      <c r="Q295" s="17">
        <v>1</v>
      </c>
      <c r="R295" s="18">
        <v>3</v>
      </c>
      <c r="T295" s="7"/>
    </row>
    <row r="296" spans="1:20" x14ac:dyDescent="0.3">
      <c r="A296" s="16" t="s">
        <v>82</v>
      </c>
      <c r="B296" s="17">
        <v>0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1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1</v>
      </c>
      <c r="P296" s="17">
        <v>0</v>
      </c>
      <c r="Q296" s="17">
        <v>3</v>
      </c>
      <c r="R296" s="18">
        <v>5</v>
      </c>
      <c r="T296" s="7"/>
    </row>
    <row r="297" spans="1:20" x14ac:dyDescent="0.3">
      <c r="A297" s="16" t="s">
        <v>83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1</v>
      </c>
      <c r="H297" s="17">
        <v>0</v>
      </c>
      <c r="I297" s="17">
        <v>2</v>
      </c>
      <c r="J297" s="17">
        <v>5</v>
      </c>
      <c r="K297" s="17">
        <v>2</v>
      </c>
      <c r="L297" s="17">
        <v>3</v>
      </c>
      <c r="M297" s="17">
        <v>8</v>
      </c>
      <c r="N297" s="17">
        <v>5</v>
      </c>
      <c r="O297" s="17">
        <v>4</v>
      </c>
      <c r="P297" s="17">
        <v>6</v>
      </c>
      <c r="Q297" s="17">
        <v>4</v>
      </c>
      <c r="R297" s="18">
        <v>40</v>
      </c>
      <c r="T297" s="7"/>
    </row>
    <row r="298" spans="1:20" x14ac:dyDescent="0.3">
      <c r="A298" s="16" t="s">
        <v>84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1</v>
      </c>
      <c r="M298" s="17">
        <v>0</v>
      </c>
      <c r="N298" s="17">
        <v>0</v>
      </c>
      <c r="O298" s="17">
        <v>1</v>
      </c>
      <c r="P298" s="17">
        <v>0</v>
      </c>
      <c r="Q298" s="17">
        <v>6</v>
      </c>
      <c r="R298" s="18">
        <v>8</v>
      </c>
      <c r="T298" s="7"/>
    </row>
    <row r="299" spans="1:20" x14ac:dyDescent="0.3">
      <c r="A299" s="16" t="s">
        <v>85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1</v>
      </c>
      <c r="K299" s="17">
        <v>0</v>
      </c>
      <c r="L299" s="17">
        <v>2</v>
      </c>
      <c r="M299" s="17">
        <v>2</v>
      </c>
      <c r="N299" s="17">
        <v>1</v>
      </c>
      <c r="O299" s="17">
        <v>2</v>
      </c>
      <c r="P299" s="17">
        <v>2</v>
      </c>
      <c r="Q299" s="17">
        <v>3</v>
      </c>
      <c r="R299" s="18">
        <v>13</v>
      </c>
      <c r="T299" s="7"/>
    </row>
    <row r="300" spans="1:20" x14ac:dyDescent="0.3">
      <c r="A300" s="16" t="s">
        <v>86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1</v>
      </c>
      <c r="H300" s="17">
        <v>1</v>
      </c>
      <c r="I300" s="17">
        <v>1</v>
      </c>
      <c r="J300" s="17">
        <v>0</v>
      </c>
      <c r="K300" s="17">
        <v>0</v>
      </c>
      <c r="L300" s="17">
        <v>1</v>
      </c>
      <c r="M300" s="17">
        <v>2</v>
      </c>
      <c r="N300" s="17">
        <v>3</v>
      </c>
      <c r="O300" s="17">
        <v>2</v>
      </c>
      <c r="P300" s="17">
        <v>2</v>
      </c>
      <c r="Q300" s="17">
        <v>5</v>
      </c>
      <c r="R300" s="18">
        <v>18</v>
      </c>
      <c r="T300" s="7"/>
    </row>
    <row r="301" spans="1:20" x14ac:dyDescent="0.3">
      <c r="A301" s="16" t="s">
        <v>87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1</v>
      </c>
      <c r="M301" s="17">
        <v>0</v>
      </c>
      <c r="N301" s="17">
        <v>1</v>
      </c>
      <c r="O301" s="17">
        <v>1</v>
      </c>
      <c r="P301" s="17">
        <v>1</v>
      </c>
      <c r="Q301" s="17">
        <v>2</v>
      </c>
      <c r="R301" s="18">
        <v>6</v>
      </c>
      <c r="T301" s="7"/>
    </row>
    <row r="302" spans="1:20" x14ac:dyDescent="0.3">
      <c r="A302" s="16" t="s">
        <v>88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2</v>
      </c>
      <c r="N302" s="17">
        <v>0</v>
      </c>
      <c r="O302" s="17">
        <v>0</v>
      </c>
      <c r="P302" s="17">
        <v>0</v>
      </c>
      <c r="Q302" s="17">
        <v>1</v>
      </c>
      <c r="R302" s="18">
        <v>3</v>
      </c>
      <c r="T302" s="7"/>
    </row>
    <row r="303" spans="1:20" x14ac:dyDescent="0.3">
      <c r="A303" s="16" t="s">
        <v>89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1</v>
      </c>
      <c r="J303" s="17">
        <v>2</v>
      </c>
      <c r="K303" s="17">
        <v>1</v>
      </c>
      <c r="L303" s="17">
        <v>1</v>
      </c>
      <c r="M303" s="17">
        <v>3</v>
      </c>
      <c r="N303" s="17">
        <v>3</v>
      </c>
      <c r="O303" s="17">
        <v>4</v>
      </c>
      <c r="P303" s="17">
        <v>4</v>
      </c>
      <c r="Q303" s="17">
        <v>6</v>
      </c>
      <c r="R303" s="18">
        <v>25</v>
      </c>
      <c r="T303" s="7"/>
    </row>
    <row r="304" spans="1:20" x14ac:dyDescent="0.3">
      <c r="A304" s="16" t="s">
        <v>90</v>
      </c>
      <c r="B304" s="17">
        <v>0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8">
        <v>0</v>
      </c>
      <c r="T304" s="7"/>
    </row>
    <row r="305" spans="1:20" x14ac:dyDescent="0.3">
      <c r="A305" s="16" t="s">
        <v>91</v>
      </c>
      <c r="B305" s="17">
        <v>0</v>
      </c>
      <c r="C305" s="17">
        <v>0</v>
      </c>
      <c r="D305" s="17">
        <v>0</v>
      </c>
      <c r="E305" s="17">
        <v>0</v>
      </c>
      <c r="F305" s="17">
        <v>0</v>
      </c>
      <c r="G305" s="17">
        <v>1</v>
      </c>
      <c r="H305" s="17">
        <v>0</v>
      </c>
      <c r="I305" s="17">
        <v>0</v>
      </c>
      <c r="J305" s="17">
        <v>1</v>
      </c>
      <c r="K305" s="17">
        <v>2</v>
      </c>
      <c r="L305" s="17">
        <v>2</v>
      </c>
      <c r="M305" s="17">
        <v>3</v>
      </c>
      <c r="N305" s="17">
        <v>1</v>
      </c>
      <c r="O305" s="17">
        <v>2</v>
      </c>
      <c r="P305" s="17">
        <v>2</v>
      </c>
      <c r="Q305" s="17">
        <v>10</v>
      </c>
      <c r="R305" s="18">
        <v>24</v>
      </c>
      <c r="T305" s="7"/>
    </row>
    <row r="306" spans="1:20" x14ac:dyDescent="0.3">
      <c r="A306" s="16" t="s">
        <v>92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1</v>
      </c>
      <c r="O306" s="17">
        <v>0</v>
      </c>
      <c r="P306" s="17">
        <v>0</v>
      </c>
      <c r="Q306" s="17">
        <v>0</v>
      </c>
      <c r="R306" s="18">
        <v>1</v>
      </c>
      <c r="T306" s="7"/>
    </row>
    <row r="307" spans="1:20" x14ac:dyDescent="0.3">
      <c r="A307" s="16" t="s">
        <v>93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1</v>
      </c>
      <c r="J307" s="17">
        <v>0</v>
      </c>
      <c r="K307" s="17">
        <v>0</v>
      </c>
      <c r="L307" s="17">
        <v>0</v>
      </c>
      <c r="M307" s="17">
        <v>1</v>
      </c>
      <c r="N307" s="17">
        <v>1</v>
      </c>
      <c r="O307" s="17">
        <v>4</v>
      </c>
      <c r="P307" s="17">
        <v>0</v>
      </c>
      <c r="Q307" s="17">
        <v>5</v>
      </c>
      <c r="R307" s="18">
        <v>12</v>
      </c>
      <c r="T307" s="7"/>
    </row>
    <row r="308" spans="1:20" x14ac:dyDescent="0.3">
      <c r="A308" s="16" t="s">
        <v>94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3</v>
      </c>
      <c r="N308" s="17">
        <v>3</v>
      </c>
      <c r="O308" s="17">
        <v>3</v>
      </c>
      <c r="P308" s="17">
        <v>1</v>
      </c>
      <c r="Q308" s="17">
        <v>8</v>
      </c>
      <c r="R308" s="18">
        <v>18</v>
      </c>
      <c r="T308" s="7"/>
    </row>
    <row r="309" spans="1:20" x14ac:dyDescent="0.3">
      <c r="A309" s="16" t="s">
        <v>95</v>
      </c>
      <c r="B309" s="17">
        <v>0</v>
      </c>
      <c r="C309" s="17">
        <v>0</v>
      </c>
      <c r="D309" s="17">
        <v>0</v>
      </c>
      <c r="E309" s="17">
        <v>0</v>
      </c>
      <c r="F309" s="17">
        <v>0</v>
      </c>
      <c r="G309" s="17">
        <v>1</v>
      </c>
      <c r="H309" s="17">
        <v>0</v>
      </c>
      <c r="I309" s="17">
        <v>0</v>
      </c>
      <c r="J309" s="17">
        <v>0</v>
      </c>
      <c r="K309" s="17">
        <v>0</v>
      </c>
      <c r="L309" s="17">
        <v>1</v>
      </c>
      <c r="M309" s="17">
        <v>1</v>
      </c>
      <c r="N309" s="17">
        <v>1</v>
      </c>
      <c r="O309" s="17">
        <v>2</v>
      </c>
      <c r="P309" s="17">
        <v>2</v>
      </c>
      <c r="Q309" s="17">
        <v>4</v>
      </c>
      <c r="R309" s="18">
        <v>12</v>
      </c>
      <c r="T309" s="7"/>
    </row>
    <row r="310" spans="1:20" x14ac:dyDescent="0.3">
      <c r="A310" s="16" t="s">
        <v>96</v>
      </c>
      <c r="B310" s="17">
        <v>0</v>
      </c>
      <c r="C310" s="17">
        <v>0</v>
      </c>
      <c r="D310" s="17">
        <v>1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1</v>
      </c>
      <c r="O310" s="17">
        <v>1</v>
      </c>
      <c r="P310" s="17">
        <v>2</v>
      </c>
      <c r="Q310" s="17">
        <v>1</v>
      </c>
      <c r="R310" s="18">
        <v>6</v>
      </c>
      <c r="T310" s="7"/>
    </row>
    <row r="311" spans="1:20" x14ac:dyDescent="0.3">
      <c r="A311" s="53" t="s">
        <v>97</v>
      </c>
      <c r="B311" s="54">
        <v>0</v>
      </c>
      <c r="C311" s="54">
        <v>0</v>
      </c>
      <c r="D311" s="54">
        <v>0</v>
      </c>
      <c r="E311" s="54">
        <v>0</v>
      </c>
      <c r="F311" s="54">
        <v>0</v>
      </c>
      <c r="G311" s="54">
        <v>0</v>
      </c>
      <c r="H311" s="54">
        <v>0</v>
      </c>
      <c r="I311" s="54">
        <v>0</v>
      </c>
      <c r="J311" s="54">
        <v>0</v>
      </c>
      <c r="K311" s="54">
        <v>0</v>
      </c>
      <c r="L311" s="54">
        <v>0</v>
      </c>
      <c r="M311" s="54">
        <v>0</v>
      </c>
      <c r="N311" s="54">
        <v>0</v>
      </c>
      <c r="O311" s="54">
        <v>0</v>
      </c>
      <c r="P311" s="54">
        <v>0</v>
      </c>
      <c r="Q311" s="54">
        <v>0</v>
      </c>
      <c r="R311" s="55">
        <v>0</v>
      </c>
      <c r="T311" s="7"/>
    </row>
    <row r="312" spans="1:20" x14ac:dyDescent="0.3">
      <c r="A312" s="16" t="s">
        <v>98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2</v>
      </c>
      <c r="I312" s="17">
        <v>1</v>
      </c>
      <c r="J312" s="17">
        <v>8</v>
      </c>
      <c r="K312" s="17">
        <v>9</v>
      </c>
      <c r="L312" s="17">
        <v>18</v>
      </c>
      <c r="M312" s="17">
        <v>11</v>
      </c>
      <c r="N312" s="17">
        <v>5</v>
      </c>
      <c r="O312" s="17">
        <v>8</v>
      </c>
      <c r="P312" s="17">
        <v>16</v>
      </c>
      <c r="Q312" s="17">
        <v>24</v>
      </c>
      <c r="R312" s="18">
        <v>102</v>
      </c>
      <c r="T312" s="7"/>
    </row>
    <row r="313" spans="1:20" x14ac:dyDescent="0.3">
      <c r="A313" s="16" t="s">
        <v>99</v>
      </c>
      <c r="B313" s="17">
        <v>2</v>
      </c>
      <c r="C313" s="17">
        <v>2</v>
      </c>
      <c r="D313" s="17">
        <v>1</v>
      </c>
      <c r="E313" s="17">
        <v>4</v>
      </c>
      <c r="F313" s="17">
        <v>7</v>
      </c>
      <c r="G313" s="17">
        <v>16</v>
      </c>
      <c r="H313" s="17">
        <v>21</v>
      </c>
      <c r="I313" s="17">
        <v>54</v>
      </c>
      <c r="J313" s="17">
        <v>63</v>
      </c>
      <c r="K313" s="17">
        <v>86</v>
      </c>
      <c r="L313" s="17">
        <v>133</v>
      </c>
      <c r="M313" s="17">
        <v>173</v>
      </c>
      <c r="N313" s="17">
        <v>189</v>
      </c>
      <c r="O313" s="17">
        <v>218</v>
      </c>
      <c r="P313" s="17">
        <v>253</v>
      </c>
      <c r="Q313" s="17">
        <v>539</v>
      </c>
      <c r="R313" s="18">
        <v>1761</v>
      </c>
      <c r="T313" s="7"/>
    </row>
    <row r="314" spans="1:20" x14ac:dyDescent="0.3">
      <c r="A314" s="16" t="s">
        <v>143</v>
      </c>
      <c r="B314" s="56">
        <v>278559.90856278129</v>
      </c>
      <c r="C314" s="56">
        <v>326342.11396392743</v>
      </c>
      <c r="D314" s="56">
        <v>299867.63830746722</v>
      </c>
      <c r="E314" s="56">
        <v>330069.61265969719</v>
      </c>
      <c r="F314" s="56">
        <v>384049.76371273946</v>
      </c>
      <c r="G314" s="56">
        <v>361228.14628140186</v>
      </c>
      <c r="H314" s="56">
        <v>388427.786673592</v>
      </c>
      <c r="I314" s="56">
        <v>396047.67985088879</v>
      </c>
      <c r="J314" s="56">
        <v>358077.37832567556</v>
      </c>
      <c r="K314" s="56">
        <v>299187.62632822566</v>
      </c>
      <c r="L314" s="56">
        <v>265184.43449981319</v>
      </c>
      <c r="M314" s="56">
        <v>219487.81258431269</v>
      </c>
      <c r="N314" s="56">
        <v>178687.82096136874</v>
      </c>
      <c r="O314" s="56">
        <v>129761.15855852205</v>
      </c>
      <c r="P314" s="56">
        <v>85907.875532779915</v>
      </c>
      <c r="Q314" s="56">
        <v>90304.717436930689</v>
      </c>
      <c r="R314" s="57">
        <v>4391191.4742401242</v>
      </c>
      <c r="T314" s="7"/>
    </row>
    <row r="315" spans="1:20" x14ac:dyDescent="0.3">
      <c r="A315" s="21" t="s">
        <v>118</v>
      </c>
      <c r="B315" s="58">
        <f>B313/B314*100000</f>
        <v>0.71797840913967848</v>
      </c>
      <c r="C315" s="58">
        <f t="shared" ref="C315:R315" si="6">C313/C314*100000</f>
        <v>0.61285378577313265</v>
      </c>
      <c r="D315" s="58">
        <f t="shared" si="6"/>
        <v>0.33348046679670612</v>
      </c>
      <c r="E315" s="58">
        <f t="shared" si="6"/>
        <v>1.2118655721646248</v>
      </c>
      <c r="F315" s="58">
        <f t="shared" si="6"/>
        <v>1.8226804600342994</v>
      </c>
      <c r="G315" s="58">
        <f t="shared" si="6"/>
        <v>4.4293336952585562</v>
      </c>
      <c r="H315" s="58">
        <f t="shared" si="6"/>
        <v>5.4064103342964378</v>
      </c>
      <c r="I315" s="58">
        <f t="shared" si="6"/>
        <v>13.634721965883223</v>
      </c>
      <c r="J315" s="58">
        <f t="shared" si="6"/>
        <v>17.593962593945481</v>
      </c>
      <c r="K315" s="58">
        <f t="shared" si="6"/>
        <v>28.744504261567677</v>
      </c>
      <c r="L315" s="58">
        <f t="shared" si="6"/>
        <v>50.153773260056745</v>
      </c>
      <c r="M315" s="58">
        <f t="shared" si="6"/>
        <v>78.819866106936971</v>
      </c>
      <c r="N315" s="58">
        <f t="shared" si="6"/>
        <v>105.77105870067145</v>
      </c>
      <c r="O315" s="58">
        <f t="shared" si="6"/>
        <v>168.00096609932964</v>
      </c>
      <c r="P315" s="58">
        <f t="shared" si="6"/>
        <v>294.50152088030933</v>
      </c>
      <c r="Q315" s="58">
        <f t="shared" si="6"/>
        <v>596.86804332945349</v>
      </c>
      <c r="R315" s="23">
        <f t="shared" si="6"/>
        <v>40.103011001239317</v>
      </c>
      <c r="T315" s="7"/>
    </row>
    <row r="316" spans="1:20" x14ac:dyDescent="0.3">
      <c r="A316" s="21" t="s">
        <v>120</v>
      </c>
      <c r="B316" s="59">
        <v>6477</v>
      </c>
      <c r="C316" s="59">
        <v>6768</v>
      </c>
      <c r="D316" s="59">
        <v>5749</v>
      </c>
      <c r="E316" s="59">
        <v>6322</v>
      </c>
      <c r="F316" s="59">
        <v>7572</v>
      </c>
      <c r="G316" s="59">
        <v>7422</v>
      </c>
      <c r="H316" s="59">
        <v>8282</v>
      </c>
      <c r="I316" s="59">
        <v>8657</v>
      </c>
      <c r="J316" s="59">
        <v>8046</v>
      </c>
      <c r="K316" s="59">
        <v>7019</v>
      </c>
      <c r="L316" s="59">
        <v>6358</v>
      </c>
      <c r="M316" s="59">
        <v>5713</v>
      </c>
      <c r="N316" s="59">
        <v>5005</v>
      </c>
      <c r="O316" s="59">
        <v>3947</v>
      </c>
      <c r="P316" s="59">
        <v>2872</v>
      </c>
      <c r="Q316" s="59">
        <v>3790</v>
      </c>
      <c r="R316" s="60">
        <v>100000</v>
      </c>
      <c r="T316" s="7"/>
    </row>
    <row r="317" spans="1:20" x14ac:dyDescent="0.3">
      <c r="A317" s="62" t="s">
        <v>121</v>
      </c>
      <c r="B317" s="63">
        <f>(B315*B316)/100000</f>
        <v>4.6503461559976977E-2</v>
      </c>
      <c r="C317" s="63">
        <f t="shared" ref="C317:Q317" si="7">(C315*C316)/100000</f>
        <v>4.1477944221125621E-2</v>
      </c>
      <c r="D317" s="63">
        <f t="shared" si="7"/>
        <v>1.9171792036142634E-2</v>
      </c>
      <c r="E317" s="63">
        <f t="shared" si="7"/>
        <v>7.6614141472247571E-2</v>
      </c>
      <c r="F317" s="63">
        <f t="shared" si="7"/>
        <v>0.13801336443379714</v>
      </c>
      <c r="G317" s="63">
        <f t="shared" si="7"/>
        <v>0.32874514686209005</v>
      </c>
      <c r="H317" s="63">
        <f t="shared" si="7"/>
        <v>0.44775890388643103</v>
      </c>
      <c r="I317" s="63">
        <f t="shared" si="7"/>
        <v>1.1803578805865105</v>
      </c>
      <c r="J317" s="63">
        <f t="shared" si="7"/>
        <v>1.4156102303088536</v>
      </c>
      <c r="K317" s="63">
        <f t="shared" si="7"/>
        <v>2.0175767541194354</v>
      </c>
      <c r="L317" s="63">
        <f t="shared" si="7"/>
        <v>3.188776903874408</v>
      </c>
      <c r="M317" s="63">
        <f t="shared" si="7"/>
        <v>4.5029789506893092</v>
      </c>
      <c r="N317" s="63">
        <f t="shared" si="7"/>
        <v>5.2938414879686055</v>
      </c>
      <c r="O317" s="63">
        <f t="shared" si="7"/>
        <v>6.6309981319405402</v>
      </c>
      <c r="P317" s="63">
        <f t="shared" si="7"/>
        <v>8.4580836796824848</v>
      </c>
      <c r="Q317" s="63">
        <f t="shared" si="7"/>
        <v>22.621298842186285</v>
      </c>
      <c r="R317" s="64">
        <f>SUM(B317:Q317)</f>
        <v>56.40780761582824</v>
      </c>
      <c r="T317" s="7"/>
    </row>
    <row r="319" spans="1:20" x14ac:dyDescent="0.3">
      <c r="A319" s="80" t="s">
        <v>146</v>
      </c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2"/>
    </row>
    <row r="320" spans="1:20" ht="28.8" x14ac:dyDescent="0.3">
      <c r="A320" s="39"/>
      <c r="B320" s="40" t="s">
        <v>100</v>
      </c>
      <c r="C320" s="40" t="s">
        <v>101</v>
      </c>
      <c r="D320" s="40" t="s">
        <v>102</v>
      </c>
      <c r="E320" s="40" t="s">
        <v>103</v>
      </c>
      <c r="F320" s="40" t="s">
        <v>104</v>
      </c>
      <c r="G320" s="40" t="s">
        <v>105</v>
      </c>
      <c r="H320" s="40" t="s">
        <v>106</v>
      </c>
      <c r="I320" s="40" t="s">
        <v>107</v>
      </c>
      <c r="J320" s="40" t="s">
        <v>108</v>
      </c>
      <c r="K320" s="40" t="s">
        <v>109</v>
      </c>
      <c r="L320" s="40" t="s">
        <v>110</v>
      </c>
      <c r="M320" s="40" t="s">
        <v>111</v>
      </c>
      <c r="N320" s="40" t="s">
        <v>112</v>
      </c>
      <c r="O320" s="40" t="s">
        <v>113</v>
      </c>
      <c r="P320" s="40" t="s">
        <v>114</v>
      </c>
      <c r="Q320" s="40" t="s">
        <v>115</v>
      </c>
      <c r="R320" s="18" t="s">
        <v>99</v>
      </c>
    </row>
    <row r="321" spans="1:18" x14ac:dyDescent="0.3">
      <c r="A321" s="16" t="s">
        <v>1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3</v>
      </c>
      <c r="O321" s="17">
        <v>2</v>
      </c>
      <c r="P321" s="17">
        <v>1</v>
      </c>
      <c r="Q321" s="17">
        <v>5</v>
      </c>
      <c r="R321" s="18">
        <v>11</v>
      </c>
    </row>
    <row r="322" spans="1:18" x14ac:dyDescent="0.3">
      <c r="A322" s="16" t="s">
        <v>2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2</v>
      </c>
      <c r="R322" s="18">
        <v>2</v>
      </c>
    </row>
    <row r="323" spans="1:18" x14ac:dyDescent="0.3">
      <c r="A323" s="16" t="s">
        <v>3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1</v>
      </c>
      <c r="K323" s="17">
        <v>1</v>
      </c>
      <c r="L323" s="17">
        <v>0</v>
      </c>
      <c r="M323" s="17">
        <v>1</v>
      </c>
      <c r="N323" s="17">
        <v>1</v>
      </c>
      <c r="O323" s="17">
        <v>1</v>
      </c>
      <c r="P323" s="17">
        <v>1</v>
      </c>
      <c r="Q323" s="17">
        <v>1</v>
      </c>
      <c r="R323" s="18">
        <v>7</v>
      </c>
    </row>
    <row r="324" spans="1:18" x14ac:dyDescent="0.3">
      <c r="A324" s="16" t="s">
        <v>4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1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1</v>
      </c>
      <c r="O324" s="17">
        <v>2</v>
      </c>
      <c r="P324" s="17">
        <v>1</v>
      </c>
      <c r="Q324" s="17">
        <v>5</v>
      </c>
      <c r="R324" s="18">
        <v>10</v>
      </c>
    </row>
    <row r="325" spans="1:18" x14ac:dyDescent="0.3">
      <c r="A325" s="16" t="s">
        <v>5</v>
      </c>
      <c r="B325" s="17">
        <v>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1</v>
      </c>
      <c r="L325" s="17">
        <v>0</v>
      </c>
      <c r="M325" s="17">
        <v>1</v>
      </c>
      <c r="N325" s="17">
        <v>0</v>
      </c>
      <c r="O325" s="17">
        <v>2</v>
      </c>
      <c r="P325" s="17">
        <v>1</v>
      </c>
      <c r="Q325" s="17">
        <v>12</v>
      </c>
      <c r="R325" s="18">
        <v>17</v>
      </c>
    </row>
    <row r="326" spans="1:18" x14ac:dyDescent="0.3">
      <c r="A326" s="16" t="s">
        <v>6</v>
      </c>
      <c r="B326" s="17">
        <v>0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8">
        <v>0</v>
      </c>
    </row>
    <row r="327" spans="1:18" x14ac:dyDescent="0.3">
      <c r="A327" s="16" t="s">
        <v>7</v>
      </c>
      <c r="B327" s="17">
        <v>0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1</v>
      </c>
      <c r="M327" s="17">
        <v>0</v>
      </c>
      <c r="N327" s="17">
        <v>1</v>
      </c>
      <c r="O327" s="17">
        <v>0</v>
      </c>
      <c r="P327" s="17">
        <v>0</v>
      </c>
      <c r="Q327" s="17">
        <v>0</v>
      </c>
      <c r="R327" s="18">
        <v>2</v>
      </c>
    </row>
    <row r="328" spans="1:18" x14ac:dyDescent="0.3">
      <c r="A328" s="16" t="s">
        <v>8</v>
      </c>
      <c r="B328" s="17">
        <v>0</v>
      </c>
      <c r="C328" s="17"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1</v>
      </c>
      <c r="M328" s="17">
        <v>1</v>
      </c>
      <c r="N328" s="17">
        <v>0</v>
      </c>
      <c r="O328" s="17">
        <v>1</v>
      </c>
      <c r="P328" s="17">
        <v>0</v>
      </c>
      <c r="Q328" s="17">
        <v>0</v>
      </c>
      <c r="R328" s="18">
        <v>3</v>
      </c>
    </row>
    <row r="329" spans="1:18" x14ac:dyDescent="0.3">
      <c r="A329" s="16" t="s">
        <v>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1</v>
      </c>
      <c r="I329" s="17">
        <v>0</v>
      </c>
      <c r="J329" s="17">
        <v>0</v>
      </c>
      <c r="K329" s="17">
        <v>0</v>
      </c>
      <c r="L329" s="17">
        <v>1</v>
      </c>
      <c r="M329" s="17">
        <v>1</v>
      </c>
      <c r="N329" s="17">
        <v>0</v>
      </c>
      <c r="O329" s="17">
        <v>1</v>
      </c>
      <c r="P329" s="17">
        <v>0</v>
      </c>
      <c r="Q329" s="17">
        <v>0</v>
      </c>
      <c r="R329" s="18">
        <v>4</v>
      </c>
    </row>
    <row r="330" spans="1:18" x14ac:dyDescent="0.3">
      <c r="A330" s="16" t="s">
        <v>10</v>
      </c>
      <c r="B330" s="17">
        <v>0</v>
      </c>
      <c r="C330" s="17">
        <v>0</v>
      </c>
      <c r="D330" s="17">
        <v>0</v>
      </c>
      <c r="E330" s="17">
        <v>0</v>
      </c>
      <c r="F330" s="17">
        <v>0</v>
      </c>
      <c r="G330" s="17">
        <v>1</v>
      </c>
      <c r="H330" s="17">
        <v>0</v>
      </c>
      <c r="I330" s="17">
        <v>1</v>
      </c>
      <c r="J330" s="17">
        <v>0</v>
      </c>
      <c r="K330" s="17">
        <v>0</v>
      </c>
      <c r="L330" s="17">
        <v>1</v>
      </c>
      <c r="M330" s="17">
        <v>0</v>
      </c>
      <c r="N330" s="17">
        <v>0</v>
      </c>
      <c r="O330" s="17">
        <v>0</v>
      </c>
      <c r="P330" s="17">
        <v>0</v>
      </c>
      <c r="Q330" s="17">
        <v>4</v>
      </c>
      <c r="R330" s="18">
        <v>7</v>
      </c>
    </row>
    <row r="331" spans="1:18" x14ac:dyDescent="0.3">
      <c r="A331" s="16" t="s">
        <v>11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1</v>
      </c>
      <c r="K331" s="17">
        <v>1</v>
      </c>
      <c r="L331" s="17">
        <v>3</v>
      </c>
      <c r="M331" s="17">
        <v>4</v>
      </c>
      <c r="N331" s="17">
        <v>2</v>
      </c>
      <c r="O331" s="17">
        <v>4</v>
      </c>
      <c r="P331" s="17">
        <v>3</v>
      </c>
      <c r="Q331" s="17">
        <v>12</v>
      </c>
      <c r="R331" s="18">
        <v>30</v>
      </c>
    </row>
    <row r="332" spans="1:18" x14ac:dyDescent="0.3">
      <c r="A332" s="16" t="s">
        <v>12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1</v>
      </c>
      <c r="R332" s="18">
        <v>1</v>
      </c>
    </row>
    <row r="333" spans="1:18" x14ac:dyDescent="0.3">
      <c r="A333" s="16" t="s">
        <v>13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2</v>
      </c>
      <c r="L333" s="17">
        <v>0</v>
      </c>
      <c r="M333" s="17">
        <v>0</v>
      </c>
      <c r="N333" s="17">
        <v>3</v>
      </c>
      <c r="O333" s="17">
        <v>5</v>
      </c>
      <c r="P333" s="17">
        <v>4</v>
      </c>
      <c r="Q333" s="17">
        <v>11</v>
      </c>
      <c r="R333" s="18">
        <v>25</v>
      </c>
    </row>
    <row r="334" spans="1:18" x14ac:dyDescent="0.3">
      <c r="A334" s="16" t="s">
        <v>14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1</v>
      </c>
      <c r="P334" s="17">
        <v>0</v>
      </c>
      <c r="Q334" s="17">
        <v>1</v>
      </c>
      <c r="R334" s="18">
        <v>2</v>
      </c>
    </row>
    <row r="335" spans="1:18" x14ac:dyDescent="0.3">
      <c r="A335" s="16" t="s">
        <v>15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1</v>
      </c>
      <c r="P335" s="17">
        <v>0</v>
      </c>
      <c r="Q335" s="17">
        <v>1</v>
      </c>
      <c r="R335" s="18">
        <v>2</v>
      </c>
    </row>
    <row r="336" spans="1:18" x14ac:dyDescent="0.3">
      <c r="A336" s="16" t="s">
        <v>16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1</v>
      </c>
      <c r="L336" s="17">
        <v>0</v>
      </c>
      <c r="M336" s="17">
        <v>2</v>
      </c>
      <c r="N336" s="17">
        <v>1</v>
      </c>
      <c r="O336" s="17">
        <v>0</v>
      </c>
      <c r="P336" s="17">
        <v>2</v>
      </c>
      <c r="Q336" s="17">
        <v>1</v>
      </c>
      <c r="R336" s="18">
        <v>7</v>
      </c>
    </row>
    <row r="337" spans="1:18" x14ac:dyDescent="0.3">
      <c r="A337" s="16" t="s">
        <v>17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1</v>
      </c>
      <c r="I337" s="17">
        <v>2</v>
      </c>
      <c r="J337" s="17">
        <v>1</v>
      </c>
      <c r="K337" s="17">
        <v>2</v>
      </c>
      <c r="L337" s="17">
        <v>2</v>
      </c>
      <c r="M337" s="17">
        <v>2</v>
      </c>
      <c r="N337" s="17">
        <v>3</v>
      </c>
      <c r="O337" s="17">
        <v>4</v>
      </c>
      <c r="P337" s="17">
        <v>3</v>
      </c>
      <c r="Q337" s="17">
        <v>6</v>
      </c>
      <c r="R337" s="18">
        <v>26</v>
      </c>
    </row>
    <row r="338" spans="1:18" x14ac:dyDescent="0.3">
      <c r="A338" s="16" t="s">
        <v>18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1</v>
      </c>
      <c r="J338" s="17">
        <v>1</v>
      </c>
      <c r="K338" s="17">
        <v>1</v>
      </c>
      <c r="L338" s="17">
        <v>4</v>
      </c>
      <c r="M338" s="17">
        <v>0</v>
      </c>
      <c r="N338" s="17">
        <v>0</v>
      </c>
      <c r="O338" s="17">
        <v>3</v>
      </c>
      <c r="P338" s="17">
        <v>3</v>
      </c>
      <c r="Q338" s="17">
        <v>8</v>
      </c>
      <c r="R338" s="18">
        <v>21</v>
      </c>
    </row>
    <row r="339" spans="1:18" x14ac:dyDescent="0.3">
      <c r="A339" s="16" t="s">
        <v>19</v>
      </c>
      <c r="B339" s="17">
        <v>0</v>
      </c>
      <c r="C339" s="17">
        <v>0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1</v>
      </c>
      <c r="J339" s="17">
        <v>2</v>
      </c>
      <c r="K339" s="17">
        <v>0</v>
      </c>
      <c r="L339" s="17">
        <v>4</v>
      </c>
      <c r="M339" s="17">
        <v>3</v>
      </c>
      <c r="N339" s="17">
        <v>4</v>
      </c>
      <c r="O339" s="17">
        <v>6</v>
      </c>
      <c r="P339" s="17">
        <v>4</v>
      </c>
      <c r="Q339" s="17">
        <v>9</v>
      </c>
      <c r="R339" s="18">
        <v>33</v>
      </c>
    </row>
    <row r="340" spans="1:18" x14ac:dyDescent="0.3">
      <c r="A340" s="16" t="s">
        <v>20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1</v>
      </c>
      <c r="N340" s="17">
        <v>0</v>
      </c>
      <c r="O340" s="17">
        <v>0</v>
      </c>
      <c r="P340" s="17">
        <v>0</v>
      </c>
      <c r="Q340" s="17">
        <v>3</v>
      </c>
      <c r="R340" s="18">
        <v>4</v>
      </c>
    </row>
    <row r="341" spans="1:18" x14ac:dyDescent="0.3">
      <c r="A341" s="16" t="s">
        <v>21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1</v>
      </c>
      <c r="L341" s="17">
        <v>1</v>
      </c>
      <c r="M341" s="17">
        <v>1</v>
      </c>
      <c r="N341" s="17">
        <v>1</v>
      </c>
      <c r="O341" s="17">
        <v>1</v>
      </c>
      <c r="P341" s="17">
        <v>0</v>
      </c>
      <c r="Q341" s="17">
        <v>5</v>
      </c>
      <c r="R341" s="18">
        <v>10</v>
      </c>
    </row>
    <row r="342" spans="1:18" x14ac:dyDescent="0.3">
      <c r="A342" s="16" t="s">
        <v>22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1</v>
      </c>
      <c r="H342" s="17">
        <v>1</v>
      </c>
      <c r="I342" s="17">
        <v>1</v>
      </c>
      <c r="J342" s="17">
        <v>0</v>
      </c>
      <c r="K342" s="17">
        <v>3</v>
      </c>
      <c r="L342" s="17">
        <v>2</v>
      </c>
      <c r="M342" s="17">
        <v>0</v>
      </c>
      <c r="N342" s="17">
        <v>6</v>
      </c>
      <c r="O342" s="17">
        <v>4</v>
      </c>
      <c r="P342" s="17">
        <v>6</v>
      </c>
      <c r="Q342" s="17">
        <v>15</v>
      </c>
      <c r="R342" s="18">
        <v>39</v>
      </c>
    </row>
    <row r="343" spans="1:18" x14ac:dyDescent="0.3">
      <c r="A343" s="16" t="s">
        <v>23</v>
      </c>
      <c r="B343" s="17">
        <v>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1</v>
      </c>
      <c r="I343" s="17">
        <v>0</v>
      </c>
      <c r="J343" s="17">
        <v>0</v>
      </c>
      <c r="K343" s="17">
        <v>0</v>
      </c>
      <c r="L343" s="17">
        <v>2</v>
      </c>
      <c r="M343" s="17">
        <v>0</v>
      </c>
      <c r="N343" s="17">
        <v>2</v>
      </c>
      <c r="O343" s="17">
        <v>3</v>
      </c>
      <c r="P343" s="17">
        <v>4</v>
      </c>
      <c r="Q343" s="17">
        <v>10</v>
      </c>
      <c r="R343" s="18">
        <v>22</v>
      </c>
    </row>
    <row r="344" spans="1:18" x14ac:dyDescent="0.3">
      <c r="A344" s="16" t="s">
        <v>24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2</v>
      </c>
      <c r="J344" s="17">
        <v>1</v>
      </c>
      <c r="K344" s="17">
        <v>4</v>
      </c>
      <c r="L344" s="17">
        <v>0</v>
      </c>
      <c r="M344" s="17">
        <v>1</v>
      </c>
      <c r="N344" s="17">
        <v>1</v>
      </c>
      <c r="O344" s="17">
        <v>3</v>
      </c>
      <c r="P344" s="17">
        <v>1</v>
      </c>
      <c r="Q344" s="17">
        <v>3</v>
      </c>
      <c r="R344" s="18">
        <v>16</v>
      </c>
    </row>
    <row r="345" spans="1:18" x14ac:dyDescent="0.3">
      <c r="A345" s="16" t="s">
        <v>25</v>
      </c>
      <c r="B345" s="17">
        <v>0</v>
      </c>
      <c r="C345" s="17">
        <v>0</v>
      </c>
      <c r="D345" s="17">
        <v>0</v>
      </c>
      <c r="E345" s="17">
        <v>0</v>
      </c>
      <c r="F345" s="17">
        <v>0</v>
      </c>
      <c r="G345" s="17">
        <v>0</v>
      </c>
      <c r="H345" s="17">
        <v>1</v>
      </c>
      <c r="I345" s="17">
        <v>2</v>
      </c>
      <c r="J345" s="17">
        <v>0</v>
      </c>
      <c r="K345" s="17">
        <v>3</v>
      </c>
      <c r="L345" s="17">
        <v>1</v>
      </c>
      <c r="M345" s="17">
        <v>2</v>
      </c>
      <c r="N345" s="17">
        <v>6</v>
      </c>
      <c r="O345" s="17">
        <v>2</v>
      </c>
      <c r="P345" s="17">
        <v>4</v>
      </c>
      <c r="Q345" s="17">
        <v>5</v>
      </c>
      <c r="R345" s="18">
        <v>26</v>
      </c>
    </row>
    <row r="346" spans="1:18" x14ac:dyDescent="0.3">
      <c r="A346" s="16" t="s">
        <v>26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18">
        <v>0</v>
      </c>
    </row>
    <row r="347" spans="1:18" x14ac:dyDescent="0.3">
      <c r="A347" s="16" t="s">
        <v>27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1</v>
      </c>
      <c r="K347" s="17">
        <v>0</v>
      </c>
      <c r="L347" s="17">
        <v>1</v>
      </c>
      <c r="M347" s="17">
        <v>0</v>
      </c>
      <c r="N347" s="17">
        <v>0</v>
      </c>
      <c r="O347" s="17">
        <v>0</v>
      </c>
      <c r="P347" s="17">
        <v>2</v>
      </c>
      <c r="Q347" s="17">
        <v>6</v>
      </c>
      <c r="R347" s="18">
        <v>10</v>
      </c>
    </row>
    <row r="348" spans="1:18" x14ac:dyDescent="0.3">
      <c r="A348" s="16" t="s">
        <v>28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1</v>
      </c>
      <c r="I348" s="17">
        <v>0</v>
      </c>
      <c r="J348" s="17">
        <v>0</v>
      </c>
      <c r="K348" s="17">
        <v>2</v>
      </c>
      <c r="L348" s="17">
        <v>0</v>
      </c>
      <c r="M348" s="17">
        <v>1</v>
      </c>
      <c r="N348" s="17">
        <v>4</v>
      </c>
      <c r="O348" s="17">
        <v>2</v>
      </c>
      <c r="P348" s="17">
        <v>5</v>
      </c>
      <c r="Q348" s="17">
        <v>8</v>
      </c>
      <c r="R348" s="18">
        <v>23</v>
      </c>
    </row>
    <row r="349" spans="1:18" x14ac:dyDescent="0.3">
      <c r="A349" s="16" t="s">
        <v>29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2</v>
      </c>
      <c r="K349" s="17">
        <v>2</v>
      </c>
      <c r="L349" s="17">
        <v>0</v>
      </c>
      <c r="M349" s="17">
        <v>1</v>
      </c>
      <c r="N349" s="17">
        <v>1</v>
      </c>
      <c r="O349" s="17">
        <v>1</v>
      </c>
      <c r="P349" s="17">
        <v>2</v>
      </c>
      <c r="Q349" s="17">
        <v>4</v>
      </c>
      <c r="R349" s="18">
        <v>13</v>
      </c>
    </row>
    <row r="350" spans="1:18" x14ac:dyDescent="0.3">
      <c r="A350" s="16" t="s">
        <v>30</v>
      </c>
      <c r="B350" s="17">
        <v>0</v>
      </c>
      <c r="C350" s="17">
        <v>0</v>
      </c>
      <c r="D350" s="17">
        <v>0</v>
      </c>
      <c r="E350" s="17">
        <v>0</v>
      </c>
      <c r="F350" s="17">
        <v>1</v>
      </c>
      <c r="G350" s="17">
        <v>0</v>
      </c>
      <c r="H350" s="17">
        <v>0</v>
      </c>
      <c r="I350" s="17">
        <v>2</v>
      </c>
      <c r="J350" s="17">
        <v>4</v>
      </c>
      <c r="K350" s="17">
        <v>1</v>
      </c>
      <c r="L350" s="17">
        <v>5</v>
      </c>
      <c r="M350" s="17">
        <v>5</v>
      </c>
      <c r="N350" s="17">
        <v>7</v>
      </c>
      <c r="O350" s="17">
        <v>7</v>
      </c>
      <c r="P350" s="17">
        <v>8</v>
      </c>
      <c r="Q350" s="17">
        <v>21</v>
      </c>
      <c r="R350" s="18">
        <v>61</v>
      </c>
    </row>
    <row r="351" spans="1:18" x14ac:dyDescent="0.3">
      <c r="A351" s="16" t="s">
        <v>31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2</v>
      </c>
      <c r="L351" s="17">
        <v>4</v>
      </c>
      <c r="M351" s="17">
        <v>1</v>
      </c>
      <c r="N351" s="17">
        <v>1</v>
      </c>
      <c r="O351" s="17">
        <v>3</v>
      </c>
      <c r="P351" s="17">
        <v>2</v>
      </c>
      <c r="Q351" s="17">
        <v>9</v>
      </c>
      <c r="R351" s="18">
        <v>22</v>
      </c>
    </row>
    <row r="352" spans="1:18" x14ac:dyDescent="0.3">
      <c r="A352" s="16" t="s">
        <v>32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1</v>
      </c>
      <c r="K352" s="17">
        <v>0</v>
      </c>
      <c r="L352" s="17">
        <v>2</v>
      </c>
      <c r="M352" s="17">
        <v>2</v>
      </c>
      <c r="N352" s="17">
        <v>0</v>
      </c>
      <c r="O352" s="17">
        <v>4</v>
      </c>
      <c r="P352" s="17">
        <v>5</v>
      </c>
      <c r="Q352" s="17">
        <v>9</v>
      </c>
      <c r="R352" s="18">
        <v>23</v>
      </c>
    </row>
    <row r="353" spans="1:18" x14ac:dyDescent="0.3">
      <c r="A353" s="16" t="s">
        <v>33</v>
      </c>
      <c r="B353" s="17">
        <v>1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3</v>
      </c>
      <c r="P353" s="17">
        <v>1</v>
      </c>
      <c r="Q353" s="17">
        <v>2</v>
      </c>
      <c r="R353" s="18">
        <v>7</v>
      </c>
    </row>
    <row r="354" spans="1:18" x14ac:dyDescent="0.3">
      <c r="A354" s="16" t="s">
        <v>34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1</v>
      </c>
      <c r="R354" s="18">
        <v>1</v>
      </c>
    </row>
    <row r="355" spans="1:18" x14ac:dyDescent="0.3">
      <c r="A355" s="16" t="s">
        <v>35</v>
      </c>
      <c r="B355" s="17">
        <v>0</v>
      </c>
      <c r="C355" s="17">
        <v>0</v>
      </c>
      <c r="D355" s="17">
        <v>0</v>
      </c>
      <c r="E355" s="17">
        <v>0</v>
      </c>
      <c r="F355" s="17">
        <v>0</v>
      </c>
      <c r="G355" s="17">
        <v>0</v>
      </c>
      <c r="H355" s="17">
        <v>0</v>
      </c>
      <c r="I355" s="17">
        <v>3</v>
      </c>
      <c r="J355" s="17">
        <v>0</v>
      </c>
      <c r="K355" s="17">
        <v>0</v>
      </c>
      <c r="L355" s="17">
        <v>3</v>
      </c>
      <c r="M355" s="17">
        <v>3</v>
      </c>
      <c r="N355" s="17">
        <v>3</v>
      </c>
      <c r="O355" s="17">
        <v>6</v>
      </c>
      <c r="P355" s="17">
        <v>12</v>
      </c>
      <c r="Q355" s="17">
        <v>9</v>
      </c>
      <c r="R355" s="18">
        <v>39</v>
      </c>
    </row>
    <row r="356" spans="1:18" x14ac:dyDescent="0.3">
      <c r="A356" s="16" t="s">
        <v>36</v>
      </c>
      <c r="B356" s="17">
        <v>0</v>
      </c>
      <c r="C356" s="17">
        <v>0</v>
      </c>
      <c r="D356" s="17">
        <v>0</v>
      </c>
      <c r="E356" s="17">
        <v>0</v>
      </c>
      <c r="F356" s="17">
        <v>1</v>
      </c>
      <c r="G356" s="17">
        <v>0</v>
      </c>
      <c r="H356" s="17">
        <v>0</v>
      </c>
      <c r="I356" s="17">
        <v>1</v>
      </c>
      <c r="J356" s="17">
        <v>1</v>
      </c>
      <c r="K356" s="17">
        <v>0</v>
      </c>
      <c r="L356" s="17">
        <v>2</v>
      </c>
      <c r="M356" s="17">
        <v>1</v>
      </c>
      <c r="N356" s="17">
        <v>3</v>
      </c>
      <c r="O356" s="17">
        <v>3</v>
      </c>
      <c r="P356" s="17">
        <v>2</v>
      </c>
      <c r="Q356" s="17">
        <v>9</v>
      </c>
      <c r="R356" s="18">
        <v>23</v>
      </c>
    </row>
    <row r="357" spans="1:18" x14ac:dyDescent="0.3">
      <c r="A357" s="16" t="s">
        <v>37</v>
      </c>
      <c r="B357" s="17">
        <v>0</v>
      </c>
      <c r="C357" s="17">
        <v>0</v>
      </c>
      <c r="D357" s="17">
        <v>0</v>
      </c>
      <c r="E357" s="17">
        <v>0</v>
      </c>
      <c r="F357" s="17">
        <v>0</v>
      </c>
      <c r="G357" s="17">
        <v>1</v>
      </c>
      <c r="H357" s="17">
        <v>0</v>
      </c>
      <c r="I357" s="17">
        <v>0</v>
      </c>
      <c r="J357" s="17">
        <v>1</v>
      </c>
      <c r="K357" s="17">
        <v>4</v>
      </c>
      <c r="L357" s="17">
        <v>2</v>
      </c>
      <c r="M357" s="17">
        <v>3</v>
      </c>
      <c r="N357" s="17">
        <v>2</v>
      </c>
      <c r="O357" s="17">
        <v>5</v>
      </c>
      <c r="P357" s="17">
        <v>4</v>
      </c>
      <c r="Q357" s="17">
        <v>11</v>
      </c>
      <c r="R357" s="18">
        <v>33</v>
      </c>
    </row>
    <row r="358" spans="1:18" x14ac:dyDescent="0.3">
      <c r="A358" s="16" t="s">
        <v>38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1</v>
      </c>
      <c r="J358" s="17">
        <v>2</v>
      </c>
      <c r="K358" s="17">
        <v>1</v>
      </c>
      <c r="L358" s="17">
        <v>0</v>
      </c>
      <c r="M358" s="17">
        <v>1</v>
      </c>
      <c r="N358" s="17">
        <v>0</v>
      </c>
      <c r="O358" s="17">
        <v>1</v>
      </c>
      <c r="P358" s="17">
        <v>1</v>
      </c>
      <c r="Q358" s="17">
        <v>3</v>
      </c>
      <c r="R358" s="18">
        <v>10</v>
      </c>
    </row>
    <row r="359" spans="1:18" x14ac:dyDescent="0.3">
      <c r="A359" s="16" t="s">
        <v>39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8">
        <v>0</v>
      </c>
    </row>
    <row r="360" spans="1:18" x14ac:dyDescent="0.3">
      <c r="A360" s="16" t="s">
        <v>40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8">
        <v>1</v>
      </c>
    </row>
    <row r="361" spans="1:18" x14ac:dyDescent="0.3">
      <c r="A361" s="16" t="s">
        <v>41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17">
        <v>1</v>
      </c>
      <c r="L361" s="17">
        <v>0</v>
      </c>
      <c r="M361" s="17">
        <v>4</v>
      </c>
      <c r="N361" s="17">
        <v>2</v>
      </c>
      <c r="O361" s="17">
        <v>5</v>
      </c>
      <c r="P361" s="17">
        <v>0</v>
      </c>
      <c r="Q361" s="17">
        <v>8</v>
      </c>
      <c r="R361" s="18">
        <v>21</v>
      </c>
    </row>
    <row r="362" spans="1:18" x14ac:dyDescent="0.3">
      <c r="A362" s="16" t="s">
        <v>42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1</v>
      </c>
      <c r="J362" s="17">
        <v>2</v>
      </c>
      <c r="K362" s="17">
        <v>3</v>
      </c>
      <c r="L362" s="17">
        <v>4</v>
      </c>
      <c r="M362" s="17">
        <v>8</v>
      </c>
      <c r="N362" s="17">
        <v>6</v>
      </c>
      <c r="O362" s="17">
        <v>5</v>
      </c>
      <c r="P362" s="17">
        <v>5</v>
      </c>
      <c r="Q362" s="17">
        <v>15</v>
      </c>
      <c r="R362" s="18">
        <v>49</v>
      </c>
    </row>
    <row r="363" spans="1:18" x14ac:dyDescent="0.3">
      <c r="A363" s="16" t="s">
        <v>43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1</v>
      </c>
      <c r="I363" s="17">
        <v>0</v>
      </c>
      <c r="J363" s="17">
        <v>1</v>
      </c>
      <c r="K363" s="17">
        <v>2</v>
      </c>
      <c r="L363" s="17">
        <v>3</v>
      </c>
      <c r="M363" s="17">
        <v>3</v>
      </c>
      <c r="N363" s="17">
        <v>5</v>
      </c>
      <c r="O363" s="17">
        <v>1</v>
      </c>
      <c r="P363" s="17">
        <v>5</v>
      </c>
      <c r="Q363" s="17">
        <v>9</v>
      </c>
      <c r="R363" s="18">
        <v>30</v>
      </c>
    </row>
    <row r="364" spans="1:18" x14ac:dyDescent="0.3">
      <c r="A364" s="16" t="s">
        <v>44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1</v>
      </c>
      <c r="O364" s="17">
        <v>0</v>
      </c>
      <c r="P364" s="17">
        <v>0</v>
      </c>
      <c r="Q364" s="17">
        <v>0</v>
      </c>
      <c r="R364" s="18">
        <v>1</v>
      </c>
    </row>
    <row r="365" spans="1:18" x14ac:dyDescent="0.3">
      <c r="A365" s="16" t="s">
        <v>45</v>
      </c>
      <c r="B365" s="17">
        <v>0</v>
      </c>
      <c r="C365" s="17">
        <v>0</v>
      </c>
      <c r="D365" s="17">
        <v>0</v>
      </c>
      <c r="E365" s="17">
        <v>0</v>
      </c>
      <c r="F365" s="17">
        <v>1</v>
      </c>
      <c r="G365" s="17">
        <v>1</v>
      </c>
      <c r="H365" s="17">
        <v>0</v>
      </c>
      <c r="I365" s="17">
        <v>0</v>
      </c>
      <c r="J365" s="17">
        <v>2</v>
      </c>
      <c r="K365" s="17">
        <v>5</v>
      </c>
      <c r="L365" s="17">
        <v>2</v>
      </c>
      <c r="M365" s="17">
        <v>1</v>
      </c>
      <c r="N365" s="17">
        <v>3</v>
      </c>
      <c r="O365" s="17">
        <v>5</v>
      </c>
      <c r="P365" s="17">
        <v>4</v>
      </c>
      <c r="Q365" s="17">
        <v>10</v>
      </c>
      <c r="R365" s="18">
        <v>34</v>
      </c>
    </row>
    <row r="366" spans="1:18" x14ac:dyDescent="0.3">
      <c r="A366" s="16" t="s">
        <v>46</v>
      </c>
      <c r="B366" s="17">
        <v>1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2</v>
      </c>
      <c r="I366" s="17">
        <v>0</v>
      </c>
      <c r="J366" s="17">
        <v>2</v>
      </c>
      <c r="K366" s="17">
        <v>0</v>
      </c>
      <c r="L366" s="17">
        <v>1</v>
      </c>
      <c r="M366" s="17">
        <v>0</v>
      </c>
      <c r="N366" s="17">
        <v>4</v>
      </c>
      <c r="O366" s="17">
        <v>4</v>
      </c>
      <c r="P366" s="17">
        <v>4</v>
      </c>
      <c r="Q366" s="17">
        <v>1</v>
      </c>
      <c r="R366" s="18">
        <v>19</v>
      </c>
    </row>
    <row r="367" spans="1:18" x14ac:dyDescent="0.3">
      <c r="A367" s="16" t="s">
        <v>47</v>
      </c>
      <c r="B367" s="17">
        <v>0</v>
      </c>
      <c r="C367" s="17">
        <v>0</v>
      </c>
      <c r="D367" s="17">
        <v>0</v>
      </c>
      <c r="E367" s="17">
        <v>0</v>
      </c>
      <c r="F367" s="17">
        <v>0</v>
      </c>
      <c r="G367" s="17">
        <v>1</v>
      </c>
      <c r="H367" s="17">
        <v>1</v>
      </c>
      <c r="I367" s="17">
        <v>2</v>
      </c>
      <c r="J367" s="17">
        <v>2</v>
      </c>
      <c r="K367" s="17">
        <v>2</v>
      </c>
      <c r="L367" s="17">
        <v>1</v>
      </c>
      <c r="M367" s="17">
        <v>2</v>
      </c>
      <c r="N367" s="17">
        <v>8</v>
      </c>
      <c r="O367" s="17">
        <v>4</v>
      </c>
      <c r="P367" s="17">
        <v>4</v>
      </c>
      <c r="Q367" s="17">
        <v>8</v>
      </c>
      <c r="R367" s="18">
        <v>35</v>
      </c>
    </row>
    <row r="368" spans="1:18" x14ac:dyDescent="0.3">
      <c r="A368" s="16" t="s">
        <v>48</v>
      </c>
      <c r="B368" s="17">
        <v>0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1</v>
      </c>
      <c r="N368" s="17">
        <v>0</v>
      </c>
      <c r="O368" s="17">
        <v>0</v>
      </c>
      <c r="P368" s="17">
        <v>2</v>
      </c>
      <c r="Q368" s="17">
        <v>1</v>
      </c>
      <c r="R368" s="18">
        <v>4</v>
      </c>
    </row>
    <row r="369" spans="1:18" x14ac:dyDescent="0.3">
      <c r="A369" s="16" t="s">
        <v>49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1</v>
      </c>
      <c r="K369" s="17">
        <v>0</v>
      </c>
      <c r="L369" s="17">
        <v>0</v>
      </c>
      <c r="M369" s="17">
        <v>0</v>
      </c>
      <c r="N369" s="17">
        <v>0</v>
      </c>
      <c r="O369" s="17">
        <v>1</v>
      </c>
      <c r="P369" s="17">
        <v>0</v>
      </c>
      <c r="Q369" s="17">
        <v>1</v>
      </c>
      <c r="R369" s="18">
        <v>3</v>
      </c>
    </row>
    <row r="370" spans="1:18" x14ac:dyDescent="0.3">
      <c r="A370" s="16" t="s">
        <v>50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1</v>
      </c>
      <c r="K370" s="17">
        <v>0</v>
      </c>
      <c r="L370" s="17">
        <v>1</v>
      </c>
      <c r="M370" s="17">
        <v>0</v>
      </c>
      <c r="N370" s="17">
        <v>0</v>
      </c>
      <c r="O370" s="17">
        <v>1</v>
      </c>
      <c r="P370" s="17">
        <v>1</v>
      </c>
      <c r="Q370" s="17">
        <v>8</v>
      </c>
      <c r="R370" s="18">
        <v>12</v>
      </c>
    </row>
    <row r="371" spans="1:18" x14ac:dyDescent="0.3">
      <c r="A371" s="16" t="s">
        <v>51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1</v>
      </c>
      <c r="L371" s="17">
        <v>0</v>
      </c>
      <c r="M371" s="17">
        <v>2</v>
      </c>
      <c r="N371" s="17">
        <v>0</v>
      </c>
      <c r="O371" s="17">
        <v>3</v>
      </c>
      <c r="P371" s="17">
        <v>3</v>
      </c>
      <c r="Q371" s="17">
        <v>3</v>
      </c>
      <c r="R371" s="18">
        <v>12</v>
      </c>
    </row>
    <row r="372" spans="1:18" x14ac:dyDescent="0.3">
      <c r="A372" s="16" t="s">
        <v>52</v>
      </c>
      <c r="B372" s="17">
        <v>0</v>
      </c>
      <c r="C372" s="17">
        <v>0</v>
      </c>
      <c r="D372" s="17">
        <v>0</v>
      </c>
      <c r="E372" s="17">
        <v>0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1</v>
      </c>
      <c r="Q372" s="17">
        <v>1</v>
      </c>
      <c r="R372" s="18">
        <v>2</v>
      </c>
    </row>
    <row r="373" spans="1:18" x14ac:dyDescent="0.3">
      <c r="A373" s="16" t="s">
        <v>53</v>
      </c>
      <c r="B373" s="17">
        <v>0</v>
      </c>
      <c r="C373" s="17">
        <v>0</v>
      </c>
      <c r="D373" s="17">
        <v>0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8">
        <v>0</v>
      </c>
    </row>
    <row r="374" spans="1:18" x14ac:dyDescent="0.3">
      <c r="A374" s="16" t="s">
        <v>54</v>
      </c>
      <c r="B374" s="17">
        <v>0</v>
      </c>
      <c r="C374" s="17"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1</v>
      </c>
      <c r="R374" s="18">
        <v>1</v>
      </c>
    </row>
    <row r="375" spans="1:18" x14ac:dyDescent="0.3">
      <c r="A375" s="16" t="s">
        <v>55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8">
        <v>0</v>
      </c>
    </row>
    <row r="376" spans="1:18" x14ac:dyDescent="0.3">
      <c r="A376" s="16" t="s">
        <v>56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1</v>
      </c>
      <c r="I376" s="17">
        <v>0</v>
      </c>
      <c r="J376" s="17">
        <v>1</v>
      </c>
      <c r="K376" s="17">
        <v>0</v>
      </c>
      <c r="L376" s="17">
        <v>0</v>
      </c>
      <c r="M376" s="17">
        <v>1</v>
      </c>
      <c r="N376" s="17">
        <v>1</v>
      </c>
      <c r="O376" s="17">
        <v>4</v>
      </c>
      <c r="P376" s="17">
        <v>4</v>
      </c>
      <c r="Q376" s="17">
        <v>4</v>
      </c>
      <c r="R376" s="18">
        <v>16</v>
      </c>
    </row>
    <row r="377" spans="1:18" x14ac:dyDescent="0.3">
      <c r="A377" s="16" t="s">
        <v>57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1</v>
      </c>
      <c r="K377" s="17">
        <v>0</v>
      </c>
      <c r="L377" s="17">
        <v>0</v>
      </c>
      <c r="M377" s="17">
        <v>0</v>
      </c>
      <c r="N377" s="17">
        <v>0</v>
      </c>
      <c r="O377" s="17">
        <v>1</v>
      </c>
      <c r="P377" s="17">
        <v>0</v>
      </c>
      <c r="Q377" s="17">
        <v>0</v>
      </c>
      <c r="R377" s="18">
        <v>2</v>
      </c>
    </row>
    <row r="378" spans="1:18" x14ac:dyDescent="0.3">
      <c r="A378" s="16" t="s">
        <v>58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1</v>
      </c>
      <c r="J378" s="17">
        <v>1</v>
      </c>
      <c r="K378" s="17">
        <v>2</v>
      </c>
      <c r="L378" s="17">
        <v>0</v>
      </c>
      <c r="M378" s="17">
        <v>0</v>
      </c>
      <c r="N378" s="17">
        <v>3</v>
      </c>
      <c r="O378" s="17">
        <v>1</v>
      </c>
      <c r="P378" s="17">
        <v>3</v>
      </c>
      <c r="Q378" s="17">
        <v>3</v>
      </c>
      <c r="R378" s="18">
        <v>14</v>
      </c>
    </row>
    <row r="379" spans="1:18" x14ac:dyDescent="0.3">
      <c r="A379" s="16" t="s">
        <v>59</v>
      </c>
      <c r="B379" s="17">
        <v>0</v>
      </c>
      <c r="C379" s="17">
        <v>0</v>
      </c>
      <c r="D379" s="17">
        <v>1</v>
      </c>
      <c r="E379" s="17">
        <v>0</v>
      </c>
      <c r="F379" s="17">
        <v>0</v>
      </c>
      <c r="G379" s="17">
        <v>0</v>
      </c>
      <c r="H379" s="17">
        <v>1</v>
      </c>
      <c r="I379" s="17">
        <v>0</v>
      </c>
      <c r="J379" s="17">
        <v>1</v>
      </c>
      <c r="K379" s="17">
        <v>0</v>
      </c>
      <c r="L379" s="17">
        <v>1</v>
      </c>
      <c r="M379" s="17">
        <v>0</v>
      </c>
      <c r="N379" s="17">
        <v>3</v>
      </c>
      <c r="O379" s="17">
        <v>4</v>
      </c>
      <c r="P379" s="17">
        <v>3</v>
      </c>
      <c r="Q379" s="17">
        <v>10</v>
      </c>
      <c r="R379" s="18">
        <v>24</v>
      </c>
    </row>
    <row r="380" spans="1:18" x14ac:dyDescent="0.3">
      <c r="A380" s="16" t="s">
        <v>60</v>
      </c>
      <c r="B380" s="17">
        <v>0</v>
      </c>
      <c r="C380" s="17">
        <v>0</v>
      </c>
      <c r="D380" s="17">
        <v>0</v>
      </c>
      <c r="E380" s="17">
        <v>2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1</v>
      </c>
      <c r="L380" s="17">
        <v>2</v>
      </c>
      <c r="M380" s="17">
        <v>0</v>
      </c>
      <c r="N380" s="17">
        <v>0</v>
      </c>
      <c r="O380" s="17">
        <v>3</v>
      </c>
      <c r="P380" s="17">
        <v>0</v>
      </c>
      <c r="Q380" s="17">
        <v>3</v>
      </c>
      <c r="R380" s="18">
        <v>11</v>
      </c>
    </row>
    <row r="381" spans="1:18" x14ac:dyDescent="0.3">
      <c r="A381" s="16" t="s">
        <v>61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  <c r="P381" s="17">
        <v>0</v>
      </c>
      <c r="Q381" s="17">
        <v>0</v>
      </c>
      <c r="R381" s="18">
        <v>0</v>
      </c>
    </row>
    <row r="382" spans="1:18" x14ac:dyDescent="0.3">
      <c r="A382" s="16" t="s">
        <v>62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1</v>
      </c>
      <c r="J382" s="17">
        <v>0</v>
      </c>
      <c r="K382" s="17">
        <v>0</v>
      </c>
      <c r="L382" s="17">
        <v>0</v>
      </c>
      <c r="M382" s="17">
        <v>0</v>
      </c>
      <c r="N382" s="17">
        <v>1</v>
      </c>
      <c r="O382" s="17">
        <v>0</v>
      </c>
      <c r="P382" s="17">
        <v>2</v>
      </c>
      <c r="Q382" s="17">
        <v>5</v>
      </c>
      <c r="R382" s="18">
        <v>9</v>
      </c>
    </row>
    <row r="383" spans="1:18" x14ac:dyDescent="0.3">
      <c r="A383" s="16" t="s">
        <v>63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8">
        <v>0</v>
      </c>
    </row>
    <row r="384" spans="1:18" x14ac:dyDescent="0.3">
      <c r="A384" s="16" t="s">
        <v>64</v>
      </c>
      <c r="B384" s="17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2</v>
      </c>
      <c r="J384" s="17">
        <v>1</v>
      </c>
      <c r="K384" s="17">
        <v>0</v>
      </c>
      <c r="L384" s="17">
        <v>0</v>
      </c>
      <c r="M384" s="17">
        <v>2</v>
      </c>
      <c r="N384" s="17">
        <v>3</v>
      </c>
      <c r="O384" s="17">
        <v>2</v>
      </c>
      <c r="P384" s="17">
        <v>2</v>
      </c>
      <c r="Q384" s="17">
        <v>8</v>
      </c>
      <c r="R384" s="18">
        <v>20</v>
      </c>
    </row>
    <row r="385" spans="1:18" x14ac:dyDescent="0.3">
      <c r="A385" s="16" t="s">
        <v>65</v>
      </c>
      <c r="B385" s="17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1</v>
      </c>
      <c r="N385" s="17">
        <v>1</v>
      </c>
      <c r="O385" s="17">
        <v>3</v>
      </c>
      <c r="P385" s="17">
        <v>0</v>
      </c>
      <c r="Q385" s="17">
        <v>5</v>
      </c>
      <c r="R385" s="18">
        <v>10</v>
      </c>
    </row>
    <row r="386" spans="1:18" x14ac:dyDescent="0.3">
      <c r="A386" s="16" t="s">
        <v>66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1</v>
      </c>
      <c r="I386" s="17">
        <v>0</v>
      </c>
      <c r="J386" s="17">
        <v>1</v>
      </c>
      <c r="K386" s="17">
        <v>1</v>
      </c>
      <c r="L386" s="17">
        <v>0</v>
      </c>
      <c r="M386" s="17">
        <v>1</v>
      </c>
      <c r="N386" s="17">
        <v>2</v>
      </c>
      <c r="O386" s="17">
        <v>2</v>
      </c>
      <c r="P386" s="17">
        <v>2</v>
      </c>
      <c r="Q386" s="17">
        <v>6</v>
      </c>
      <c r="R386" s="18">
        <v>16</v>
      </c>
    </row>
    <row r="387" spans="1:18" x14ac:dyDescent="0.3">
      <c r="A387" s="16" t="s">
        <v>67</v>
      </c>
      <c r="B387" s="17">
        <v>0</v>
      </c>
      <c r="C387" s="17"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</v>
      </c>
      <c r="O387" s="17">
        <v>2</v>
      </c>
      <c r="P387" s="17">
        <v>0</v>
      </c>
      <c r="Q387" s="17">
        <v>0</v>
      </c>
      <c r="R387" s="18">
        <v>3</v>
      </c>
    </row>
    <row r="388" spans="1:18" x14ac:dyDescent="0.3">
      <c r="A388" s="16" t="s">
        <v>68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2</v>
      </c>
      <c r="N388" s="17">
        <v>2</v>
      </c>
      <c r="O388" s="17">
        <v>0</v>
      </c>
      <c r="P388" s="17">
        <v>0</v>
      </c>
      <c r="Q388" s="17">
        <v>3</v>
      </c>
      <c r="R388" s="18">
        <v>7</v>
      </c>
    </row>
    <row r="389" spans="1:18" x14ac:dyDescent="0.3">
      <c r="A389" s="16" t="s">
        <v>69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3</v>
      </c>
      <c r="L389" s="17">
        <v>2</v>
      </c>
      <c r="M389" s="17">
        <v>2</v>
      </c>
      <c r="N389" s="17">
        <v>5</v>
      </c>
      <c r="O389" s="17">
        <v>7</v>
      </c>
      <c r="P389" s="17">
        <v>3</v>
      </c>
      <c r="Q389" s="17">
        <v>12</v>
      </c>
      <c r="R389" s="18">
        <v>34</v>
      </c>
    </row>
    <row r="390" spans="1:18" x14ac:dyDescent="0.3">
      <c r="A390" s="16" t="s">
        <v>70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1</v>
      </c>
      <c r="M390" s="17">
        <v>0</v>
      </c>
      <c r="N390" s="17">
        <v>0</v>
      </c>
      <c r="O390" s="17">
        <v>0</v>
      </c>
      <c r="P390" s="17">
        <v>1</v>
      </c>
      <c r="Q390" s="17">
        <v>2</v>
      </c>
      <c r="R390" s="18">
        <v>4</v>
      </c>
    </row>
    <row r="391" spans="1:18" x14ac:dyDescent="0.3">
      <c r="A391" s="16" t="s">
        <v>71</v>
      </c>
      <c r="B391" s="17">
        <v>0</v>
      </c>
      <c r="C391" s="17">
        <v>1</v>
      </c>
      <c r="D391" s="17">
        <v>0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v>1</v>
      </c>
      <c r="N391" s="17">
        <v>0</v>
      </c>
      <c r="O391" s="17">
        <v>0</v>
      </c>
      <c r="P391" s="17">
        <v>1</v>
      </c>
      <c r="Q391" s="17">
        <v>4</v>
      </c>
      <c r="R391" s="18">
        <v>7</v>
      </c>
    </row>
    <row r="392" spans="1:18" x14ac:dyDescent="0.3">
      <c r="A392" s="16" t="s">
        <v>72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1</v>
      </c>
      <c r="L392" s="17">
        <v>0</v>
      </c>
      <c r="M392" s="17">
        <v>0</v>
      </c>
      <c r="N392" s="17">
        <v>0</v>
      </c>
      <c r="O392" s="17">
        <v>1</v>
      </c>
      <c r="P392" s="17">
        <v>0</v>
      </c>
      <c r="Q392" s="17">
        <v>5</v>
      </c>
      <c r="R392" s="18">
        <v>7</v>
      </c>
    </row>
    <row r="393" spans="1:18" x14ac:dyDescent="0.3">
      <c r="A393" s="16" t="s">
        <v>73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1</v>
      </c>
      <c r="J393" s="17">
        <v>1</v>
      </c>
      <c r="K393" s="17">
        <v>1</v>
      </c>
      <c r="L393" s="17">
        <v>0</v>
      </c>
      <c r="M393" s="17">
        <v>0</v>
      </c>
      <c r="N393" s="17">
        <v>3</v>
      </c>
      <c r="O393" s="17">
        <v>1</v>
      </c>
      <c r="P393" s="17">
        <v>1</v>
      </c>
      <c r="Q393" s="17">
        <v>5</v>
      </c>
      <c r="R393" s="18">
        <v>13</v>
      </c>
    </row>
    <row r="394" spans="1:18" x14ac:dyDescent="0.3">
      <c r="A394" s="16" t="s">
        <v>74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1</v>
      </c>
      <c r="K394" s="17">
        <v>0</v>
      </c>
      <c r="L394" s="17">
        <v>1</v>
      </c>
      <c r="M394" s="17">
        <v>1</v>
      </c>
      <c r="N394" s="17">
        <v>2</v>
      </c>
      <c r="O394" s="17">
        <v>2</v>
      </c>
      <c r="P394" s="17">
        <v>4</v>
      </c>
      <c r="Q394" s="17">
        <v>9</v>
      </c>
      <c r="R394" s="18">
        <v>20</v>
      </c>
    </row>
    <row r="395" spans="1:18" x14ac:dyDescent="0.3">
      <c r="A395" s="16" t="s">
        <v>75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2</v>
      </c>
      <c r="K395" s="17">
        <v>0</v>
      </c>
      <c r="L395" s="17">
        <v>2</v>
      </c>
      <c r="M395" s="17">
        <v>1</v>
      </c>
      <c r="N395" s="17">
        <v>7</v>
      </c>
      <c r="O395" s="17">
        <v>3</v>
      </c>
      <c r="P395" s="17">
        <v>6</v>
      </c>
      <c r="Q395" s="17">
        <v>13</v>
      </c>
      <c r="R395" s="18">
        <v>34</v>
      </c>
    </row>
    <row r="396" spans="1:18" x14ac:dyDescent="0.3">
      <c r="A396" s="16" t="s">
        <v>76</v>
      </c>
      <c r="B396" s="17">
        <v>0</v>
      </c>
      <c r="C396" s="17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1</v>
      </c>
      <c r="I396" s="17">
        <v>0</v>
      </c>
      <c r="J396" s="17">
        <v>1</v>
      </c>
      <c r="K396" s="17">
        <v>1</v>
      </c>
      <c r="L396" s="17">
        <v>1</v>
      </c>
      <c r="M396" s="17">
        <v>2</v>
      </c>
      <c r="N396" s="17">
        <v>0</v>
      </c>
      <c r="O396" s="17">
        <v>1</v>
      </c>
      <c r="P396" s="17">
        <v>1</v>
      </c>
      <c r="Q396" s="17">
        <v>11</v>
      </c>
      <c r="R396" s="18">
        <v>19</v>
      </c>
    </row>
    <row r="397" spans="1:18" x14ac:dyDescent="0.3">
      <c r="A397" s="16" t="s">
        <v>77</v>
      </c>
      <c r="B397" s="17">
        <v>0</v>
      </c>
      <c r="C397" s="17">
        <v>0</v>
      </c>
      <c r="D397" s="17">
        <v>0</v>
      </c>
      <c r="E397" s="17">
        <v>0</v>
      </c>
      <c r="F397" s="17">
        <v>1</v>
      </c>
      <c r="G397" s="17">
        <v>0</v>
      </c>
      <c r="H397" s="17">
        <v>2</v>
      </c>
      <c r="I397" s="17">
        <v>2</v>
      </c>
      <c r="J397" s="17">
        <v>2</v>
      </c>
      <c r="K397" s="17">
        <v>3</v>
      </c>
      <c r="L397" s="17">
        <v>2</v>
      </c>
      <c r="M397" s="17">
        <v>1</v>
      </c>
      <c r="N397" s="17">
        <v>0</v>
      </c>
      <c r="O397" s="17">
        <v>2</v>
      </c>
      <c r="P397" s="17">
        <v>2</v>
      </c>
      <c r="Q397" s="17">
        <v>5</v>
      </c>
      <c r="R397" s="18">
        <v>22</v>
      </c>
    </row>
    <row r="398" spans="1:18" x14ac:dyDescent="0.3">
      <c r="A398" s="16" t="s">
        <v>78</v>
      </c>
      <c r="B398" s="17">
        <v>0</v>
      </c>
      <c r="C398" s="17">
        <v>0</v>
      </c>
      <c r="D398" s="17">
        <v>0</v>
      </c>
      <c r="E398" s="17">
        <v>0</v>
      </c>
      <c r="F398" s="17">
        <v>0</v>
      </c>
      <c r="G398" s="17">
        <v>0</v>
      </c>
      <c r="H398" s="17">
        <v>1</v>
      </c>
      <c r="I398" s="17">
        <v>0</v>
      </c>
      <c r="J398" s="17">
        <v>0</v>
      </c>
      <c r="K398" s="17">
        <v>2</v>
      </c>
      <c r="L398" s="17">
        <v>1</v>
      </c>
      <c r="M398" s="17">
        <v>4</v>
      </c>
      <c r="N398" s="17">
        <v>8</v>
      </c>
      <c r="O398" s="17">
        <v>5</v>
      </c>
      <c r="P398" s="17">
        <v>5</v>
      </c>
      <c r="Q398" s="17">
        <v>14</v>
      </c>
      <c r="R398" s="18">
        <v>40</v>
      </c>
    </row>
    <row r="399" spans="1:18" x14ac:dyDescent="0.3">
      <c r="A399" s="16" t="s">
        <v>79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2</v>
      </c>
      <c r="O399" s="17">
        <v>0</v>
      </c>
      <c r="P399" s="17">
        <v>1</v>
      </c>
      <c r="Q399" s="17">
        <v>0</v>
      </c>
      <c r="R399" s="18">
        <v>3</v>
      </c>
    </row>
    <row r="400" spans="1:18" x14ac:dyDescent="0.3">
      <c r="A400" s="16" t="s">
        <v>80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  <c r="P400" s="17">
        <v>0</v>
      </c>
      <c r="Q400" s="17">
        <v>1</v>
      </c>
      <c r="R400" s="18">
        <v>1</v>
      </c>
    </row>
    <row r="401" spans="1:18" x14ac:dyDescent="0.3">
      <c r="A401" s="16" t="s">
        <v>81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2</v>
      </c>
      <c r="O401" s="17">
        <v>1</v>
      </c>
      <c r="P401" s="17">
        <v>1</v>
      </c>
      <c r="Q401" s="17">
        <v>1</v>
      </c>
      <c r="R401" s="18">
        <v>5</v>
      </c>
    </row>
    <row r="402" spans="1:18" x14ac:dyDescent="0.3">
      <c r="A402" s="16" t="s">
        <v>82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8">
        <v>0</v>
      </c>
    </row>
    <row r="403" spans="1:18" x14ac:dyDescent="0.3">
      <c r="A403" s="16" t="s">
        <v>83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3</v>
      </c>
      <c r="M403" s="17">
        <v>1</v>
      </c>
      <c r="N403" s="17">
        <v>3</v>
      </c>
      <c r="O403" s="17">
        <v>1</v>
      </c>
      <c r="P403" s="17">
        <v>6</v>
      </c>
      <c r="Q403" s="17">
        <v>7</v>
      </c>
      <c r="R403" s="18">
        <v>21</v>
      </c>
    </row>
    <row r="404" spans="1:18" x14ac:dyDescent="0.3">
      <c r="A404" s="16" t="s">
        <v>84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1</v>
      </c>
      <c r="I404" s="17">
        <v>0</v>
      </c>
      <c r="J404" s="17">
        <v>0</v>
      </c>
      <c r="K404" s="17">
        <v>1</v>
      </c>
      <c r="L404" s="17">
        <v>0</v>
      </c>
      <c r="M404" s="17">
        <v>0</v>
      </c>
      <c r="N404" s="17">
        <v>1</v>
      </c>
      <c r="O404" s="17">
        <v>1</v>
      </c>
      <c r="P404" s="17">
        <v>0</v>
      </c>
      <c r="Q404" s="17">
        <v>5</v>
      </c>
      <c r="R404" s="18">
        <v>9</v>
      </c>
    </row>
    <row r="405" spans="1:18" x14ac:dyDescent="0.3">
      <c r="A405" s="16" t="s">
        <v>85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1</v>
      </c>
      <c r="K405" s="17">
        <v>0</v>
      </c>
      <c r="L405" s="17">
        <v>2</v>
      </c>
      <c r="M405" s="17">
        <v>1</v>
      </c>
      <c r="N405" s="17">
        <v>0</v>
      </c>
      <c r="O405" s="17">
        <v>1</v>
      </c>
      <c r="P405" s="17">
        <v>2</v>
      </c>
      <c r="Q405" s="17">
        <v>1</v>
      </c>
      <c r="R405" s="18">
        <v>8</v>
      </c>
    </row>
    <row r="406" spans="1:18" x14ac:dyDescent="0.3">
      <c r="A406" s="16" t="s">
        <v>86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1</v>
      </c>
      <c r="J406" s="17">
        <v>0</v>
      </c>
      <c r="K406" s="17">
        <v>2</v>
      </c>
      <c r="L406" s="17">
        <v>2</v>
      </c>
      <c r="M406" s="17">
        <v>3</v>
      </c>
      <c r="N406" s="17">
        <v>4</v>
      </c>
      <c r="O406" s="17">
        <v>1</v>
      </c>
      <c r="P406" s="17">
        <v>3</v>
      </c>
      <c r="Q406" s="17">
        <v>15</v>
      </c>
      <c r="R406" s="18">
        <v>31</v>
      </c>
    </row>
    <row r="407" spans="1:18" x14ac:dyDescent="0.3">
      <c r="A407" s="16" t="s">
        <v>87</v>
      </c>
      <c r="B407" s="17">
        <v>0</v>
      </c>
      <c r="C407" s="17">
        <v>0</v>
      </c>
      <c r="D407" s="17">
        <v>0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1</v>
      </c>
      <c r="L407" s="17">
        <v>0</v>
      </c>
      <c r="M407" s="17">
        <v>0</v>
      </c>
      <c r="N407" s="17">
        <v>1</v>
      </c>
      <c r="O407" s="17">
        <v>0</v>
      </c>
      <c r="P407" s="17">
        <v>1</v>
      </c>
      <c r="Q407" s="17">
        <v>5</v>
      </c>
      <c r="R407" s="18">
        <v>8</v>
      </c>
    </row>
    <row r="408" spans="1:18" x14ac:dyDescent="0.3">
      <c r="A408" s="16" t="s">
        <v>88</v>
      </c>
      <c r="B408" s="17">
        <v>0</v>
      </c>
      <c r="C408" s="17">
        <v>0</v>
      </c>
      <c r="D408" s="17">
        <v>0</v>
      </c>
      <c r="E408" s="17">
        <v>0</v>
      </c>
      <c r="F408" s="17">
        <v>0</v>
      </c>
      <c r="G408" s="17">
        <v>0</v>
      </c>
      <c r="H408" s="17">
        <v>1</v>
      </c>
      <c r="I408" s="17">
        <v>0</v>
      </c>
      <c r="J408" s="17">
        <v>0</v>
      </c>
      <c r="K408" s="17">
        <v>0</v>
      </c>
      <c r="L408" s="17">
        <v>1</v>
      </c>
      <c r="M408" s="17">
        <v>0</v>
      </c>
      <c r="N408" s="17">
        <v>1</v>
      </c>
      <c r="O408" s="17">
        <v>1</v>
      </c>
      <c r="P408" s="17">
        <v>0</v>
      </c>
      <c r="Q408" s="17">
        <v>1</v>
      </c>
      <c r="R408" s="18">
        <v>5</v>
      </c>
    </row>
    <row r="409" spans="1:18" x14ac:dyDescent="0.3">
      <c r="A409" s="16" t="s">
        <v>89</v>
      </c>
      <c r="B409" s="17">
        <v>0</v>
      </c>
      <c r="C409" s="17">
        <v>0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1</v>
      </c>
      <c r="J409" s="17">
        <v>0</v>
      </c>
      <c r="K409" s="17">
        <v>0</v>
      </c>
      <c r="L409" s="17">
        <v>3</v>
      </c>
      <c r="M409" s="17">
        <v>6</v>
      </c>
      <c r="N409" s="17">
        <v>6</v>
      </c>
      <c r="O409" s="17">
        <v>2</v>
      </c>
      <c r="P409" s="17">
        <v>2</v>
      </c>
      <c r="Q409" s="17">
        <v>5</v>
      </c>
      <c r="R409" s="18">
        <v>25</v>
      </c>
    </row>
    <row r="410" spans="1:18" x14ac:dyDescent="0.3">
      <c r="A410" s="16" t="s">
        <v>90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  <c r="P410" s="17">
        <v>0</v>
      </c>
      <c r="Q410" s="17">
        <v>0</v>
      </c>
      <c r="R410" s="18">
        <v>0</v>
      </c>
    </row>
    <row r="411" spans="1:18" x14ac:dyDescent="0.3">
      <c r="A411" s="16" t="s">
        <v>91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1</v>
      </c>
      <c r="N411" s="17">
        <v>0</v>
      </c>
      <c r="O411" s="17">
        <v>0</v>
      </c>
      <c r="P411" s="17">
        <v>1</v>
      </c>
      <c r="Q411" s="17">
        <v>4</v>
      </c>
      <c r="R411" s="18">
        <v>6</v>
      </c>
    </row>
    <row r="412" spans="1:18" x14ac:dyDescent="0.3">
      <c r="A412" s="16" t="s">
        <v>92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1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  <c r="P412" s="17">
        <v>1</v>
      </c>
      <c r="Q412" s="17">
        <v>2</v>
      </c>
      <c r="R412" s="18">
        <v>4</v>
      </c>
    </row>
    <row r="413" spans="1:18" x14ac:dyDescent="0.3">
      <c r="A413" s="16" t="s">
        <v>93</v>
      </c>
      <c r="B413" s="17">
        <v>0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2</v>
      </c>
      <c r="M413" s="17">
        <v>3</v>
      </c>
      <c r="N413" s="17">
        <v>1</v>
      </c>
      <c r="O413" s="17">
        <v>2</v>
      </c>
      <c r="P413" s="17">
        <v>0</v>
      </c>
      <c r="Q413" s="17">
        <v>4</v>
      </c>
      <c r="R413" s="18">
        <v>12</v>
      </c>
    </row>
    <row r="414" spans="1:18" x14ac:dyDescent="0.3">
      <c r="A414" s="16" t="s">
        <v>94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1</v>
      </c>
      <c r="L414" s="17">
        <v>2</v>
      </c>
      <c r="M414" s="17">
        <v>3</v>
      </c>
      <c r="N414" s="17">
        <v>2</v>
      </c>
      <c r="O414" s="17">
        <v>0</v>
      </c>
      <c r="P414" s="17">
        <v>2</v>
      </c>
      <c r="Q414" s="17">
        <v>6</v>
      </c>
      <c r="R414" s="18">
        <v>16</v>
      </c>
    </row>
    <row r="415" spans="1:18" x14ac:dyDescent="0.3">
      <c r="A415" s="16" t="s">
        <v>95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1</v>
      </c>
      <c r="O415" s="17">
        <v>0</v>
      </c>
      <c r="P415" s="17">
        <v>0</v>
      </c>
      <c r="Q415" s="17">
        <v>3</v>
      </c>
      <c r="R415" s="18">
        <v>4</v>
      </c>
    </row>
    <row r="416" spans="1:18" x14ac:dyDescent="0.3">
      <c r="A416" s="16" t="s">
        <v>96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1</v>
      </c>
      <c r="L416" s="17">
        <v>0</v>
      </c>
      <c r="M416" s="17">
        <v>2</v>
      </c>
      <c r="N416" s="17">
        <v>0</v>
      </c>
      <c r="O416" s="17">
        <v>0</v>
      </c>
      <c r="P416" s="17">
        <v>0</v>
      </c>
      <c r="Q416" s="17">
        <v>4</v>
      </c>
      <c r="R416" s="18">
        <v>7</v>
      </c>
    </row>
    <row r="417" spans="1:20" x14ac:dyDescent="0.3">
      <c r="A417" s="53" t="s">
        <v>97</v>
      </c>
      <c r="B417" s="54">
        <v>0</v>
      </c>
      <c r="C417" s="54">
        <v>0</v>
      </c>
      <c r="D417" s="54">
        <v>0</v>
      </c>
      <c r="E417" s="54">
        <v>0</v>
      </c>
      <c r="F417" s="54">
        <v>0</v>
      </c>
      <c r="G417" s="54">
        <v>0</v>
      </c>
      <c r="H417" s="54">
        <v>0</v>
      </c>
      <c r="I417" s="54">
        <v>0</v>
      </c>
      <c r="J417" s="54">
        <v>0</v>
      </c>
      <c r="K417" s="54">
        <v>0</v>
      </c>
      <c r="L417" s="54">
        <v>0</v>
      </c>
      <c r="M417" s="54">
        <v>0</v>
      </c>
      <c r="N417" s="54">
        <v>0</v>
      </c>
      <c r="O417" s="54">
        <v>0</v>
      </c>
      <c r="P417" s="54">
        <v>0</v>
      </c>
      <c r="Q417" s="54">
        <v>0</v>
      </c>
      <c r="R417" s="55">
        <v>0</v>
      </c>
    </row>
    <row r="418" spans="1:20" x14ac:dyDescent="0.3">
      <c r="A418" s="16" t="s">
        <v>98</v>
      </c>
      <c r="B418" s="17">
        <v>0</v>
      </c>
      <c r="C418" s="17">
        <v>0</v>
      </c>
      <c r="D418" s="17">
        <v>0</v>
      </c>
      <c r="E418" s="17">
        <v>0</v>
      </c>
      <c r="F418" s="17">
        <v>1</v>
      </c>
      <c r="G418" s="17">
        <v>0</v>
      </c>
      <c r="H418" s="17">
        <v>0</v>
      </c>
      <c r="I418" s="17">
        <v>1</v>
      </c>
      <c r="J418" s="17">
        <v>3</v>
      </c>
      <c r="K418" s="17">
        <v>2</v>
      </c>
      <c r="L418" s="17">
        <v>6</v>
      </c>
      <c r="M418" s="17">
        <v>4</v>
      </c>
      <c r="N418" s="17">
        <v>7</v>
      </c>
      <c r="O418" s="17">
        <v>4</v>
      </c>
      <c r="P418" s="17">
        <v>8</v>
      </c>
      <c r="Q418" s="17">
        <v>22</v>
      </c>
      <c r="R418" s="18">
        <v>58</v>
      </c>
    </row>
    <row r="419" spans="1:20" x14ac:dyDescent="0.3">
      <c r="A419" s="16" t="s">
        <v>99</v>
      </c>
      <c r="B419" s="17">
        <v>2</v>
      </c>
      <c r="C419" s="17">
        <v>1</v>
      </c>
      <c r="D419" s="17">
        <v>1</v>
      </c>
      <c r="E419" s="17">
        <v>2</v>
      </c>
      <c r="F419" s="17">
        <v>5</v>
      </c>
      <c r="G419" s="17">
        <v>5</v>
      </c>
      <c r="H419" s="17">
        <v>21</v>
      </c>
      <c r="I419" s="17">
        <v>31</v>
      </c>
      <c r="J419" s="17">
        <v>48</v>
      </c>
      <c r="K419" s="17">
        <v>69</v>
      </c>
      <c r="L419" s="17">
        <v>88</v>
      </c>
      <c r="M419" s="17">
        <v>102</v>
      </c>
      <c r="N419" s="17">
        <v>158</v>
      </c>
      <c r="O419" s="17">
        <v>168</v>
      </c>
      <c r="P419" s="17">
        <v>179</v>
      </c>
      <c r="Q419" s="17">
        <v>491</v>
      </c>
      <c r="R419" s="18">
        <v>1371</v>
      </c>
    </row>
    <row r="420" spans="1:20" x14ac:dyDescent="0.3">
      <c r="A420" s="16" t="s">
        <v>143</v>
      </c>
      <c r="B420" s="56">
        <v>278559.90856278129</v>
      </c>
      <c r="C420" s="56">
        <v>326342.11396392743</v>
      </c>
      <c r="D420" s="56">
        <v>299867.63830746722</v>
      </c>
      <c r="E420" s="56">
        <v>330069.61265969719</v>
      </c>
      <c r="F420" s="56">
        <v>384049.76371273946</v>
      </c>
      <c r="G420" s="56">
        <v>361228.14628140186</v>
      </c>
      <c r="H420" s="56">
        <v>388427.786673592</v>
      </c>
      <c r="I420" s="56">
        <v>396047.67985088879</v>
      </c>
      <c r="J420" s="56">
        <v>358077.37832567556</v>
      </c>
      <c r="K420" s="56">
        <v>299187.62632822566</v>
      </c>
      <c r="L420" s="56">
        <v>265184.43449981319</v>
      </c>
      <c r="M420" s="56">
        <v>219487.81258431269</v>
      </c>
      <c r="N420" s="56">
        <v>178687.82096136874</v>
      </c>
      <c r="O420" s="56">
        <v>129761.15855852205</v>
      </c>
      <c r="P420" s="56">
        <v>85907.875532779915</v>
      </c>
      <c r="Q420" s="56">
        <v>90304.717436930689</v>
      </c>
      <c r="R420" s="57">
        <v>4391191.4742401242</v>
      </c>
    </row>
    <row r="421" spans="1:20" x14ac:dyDescent="0.3">
      <c r="A421" s="21" t="s">
        <v>118</v>
      </c>
      <c r="B421" s="58">
        <f>B419/B420*100000</f>
        <v>0.71797840913967848</v>
      </c>
      <c r="C421" s="58">
        <f t="shared" ref="C421:R421" si="8">C419/C420*100000</f>
        <v>0.30642689288656633</v>
      </c>
      <c r="D421" s="58">
        <f t="shared" si="8"/>
        <v>0.33348046679670612</v>
      </c>
      <c r="E421" s="58">
        <f t="shared" si="8"/>
        <v>0.60593278608231238</v>
      </c>
      <c r="F421" s="58">
        <f t="shared" si="8"/>
        <v>1.301914614310214</v>
      </c>
      <c r="G421" s="58">
        <f t="shared" si="8"/>
        <v>1.3841667797682988</v>
      </c>
      <c r="H421" s="58">
        <f t="shared" si="8"/>
        <v>5.4064103342964378</v>
      </c>
      <c r="I421" s="58">
        <f t="shared" si="8"/>
        <v>7.8273403878218506</v>
      </c>
      <c r="J421" s="58">
        <f t="shared" si="8"/>
        <v>13.404923881101318</v>
      </c>
      <c r="K421" s="58">
        <f t="shared" si="8"/>
        <v>23.062451093583366</v>
      </c>
      <c r="L421" s="58">
        <f t="shared" si="8"/>
        <v>33.184451480338296</v>
      </c>
      <c r="M421" s="58">
        <f t="shared" si="8"/>
        <v>46.47182857172006</v>
      </c>
      <c r="N421" s="58">
        <f t="shared" si="8"/>
        <v>88.422366532836435</v>
      </c>
      <c r="O421" s="58">
        <f t="shared" si="8"/>
        <v>129.46863442517144</v>
      </c>
      <c r="P421" s="58">
        <f t="shared" si="8"/>
        <v>208.36273611689867</v>
      </c>
      <c r="Q421" s="58">
        <f t="shared" si="8"/>
        <v>543.71467397914967</v>
      </c>
      <c r="R421" s="23">
        <f t="shared" si="8"/>
        <v>31.221594595513405</v>
      </c>
    </row>
    <row r="422" spans="1:20" x14ac:dyDescent="0.3">
      <c r="A422" s="21" t="s">
        <v>120</v>
      </c>
      <c r="B422" s="59">
        <v>6477</v>
      </c>
      <c r="C422" s="59">
        <v>6768</v>
      </c>
      <c r="D422" s="59">
        <v>5749</v>
      </c>
      <c r="E422" s="59">
        <v>6322</v>
      </c>
      <c r="F422" s="59">
        <v>7572</v>
      </c>
      <c r="G422" s="59">
        <v>7422</v>
      </c>
      <c r="H422" s="59">
        <v>8282</v>
      </c>
      <c r="I422" s="59">
        <v>8657</v>
      </c>
      <c r="J422" s="59">
        <v>8046</v>
      </c>
      <c r="K422" s="59">
        <v>7019</v>
      </c>
      <c r="L422" s="59">
        <v>6358</v>
      </c>
      <c r="M422" s="59">
        <v>5713</v>
      </c>
      <c r="N422" s="59">
        <v>5005</v>
      </c>
      <c r="O422" s="59">
        <v>3947</v>
      </c>
      <c r="P422" s="59">
        <v>2872</v>
      </c>
      <c r="Q422" s="59">
        <v>3790</v>
      </c>
      <c r="R422" s="60">
        <v>100000</v>
      </c>
    </row>
    <row r="423" spans="1:20" x14ac:dyDescent="0.3">
      <c r="A423" s="62" t="s">
        <v>121</v>
      </c>
      <c r="B423" s="63">
        <f>(B421*B422)/100000</f>
        <v>4.6503461559976977E-2</v>
      </c>
      <c r="C423" s="63">
        <f t="shared" ref="C423:Q423" si="9">(C421*C422)/100000</f>
        <v>2.073897211056281E-2</v>
      </c>
      <c r="D423" s="63">
        <f t="shared" si="9"/>
        <v>1.9171792036142634E-2</v>
      </c>
      <c r="E423" s="63">
        <f t="shared" si="9"/>
        <v>3.8307070736123786E-2</v>
      </c>
      <c r="F423" s="63">
        <f t="shared" si="9"/>
        <v>9.8580974595569401E-2</v>
      </c>
      <c r="G423" s="63">
        <f t="shared" si="9"/>
        <v>0.10273285839440313</v>
      </c>
      <c r="H423" s="63">
        <f t="shared" si="9"/>
        <v>0.44775890388643103</v>
      </c>
      <c r="I423" s="63">
        <f t="shared" si="9"/>
        <v>0.67761285737373766</v>
      </c>
      <c r="J423" s="63">
        <f t="shared" si="9"/>
        <v>1.078560175473412</v>
      </c>
      <c r="K423" s="63">
        <f t="shared" si="9"/>
        <v>1.6187534422586165</v>
      </c>
      <c r="L423" s="63">
        <f t="shared" si="9"/>
        <v>2.109867425119909</v>
      </c>
      <c r="M423" s="63">
        <f t="shared" si="9"/>
        <v>2.6549355663023668</v>
      </c>
      <c r="N423" s="63">
        <f t="shared" si="9"/>
        <v>4.4255394449684635</v>
      </c>
      <c r="O423" s="63">
        <f t="shared" si="9"/>
        <v>5.1101270007615174</v>
      </c>
      <c r="P423" s="63">
        <f t="shared" si="9"/>
        <v>5.9841777812773307</v>
      </c>
      <c r="Q423" s="63">
        <f t="shared" si="9"/>
        <v>20.606786143809771</v>
      </c>
      <c r="R423" s="64">
        <f>SUM(B423:Q423)</f>
        <v>45.040153870664334</v>
      </c>
    </row>
    <row r="425" spans="1:20" x14ac:dyDescent="0.3">
      <c r="A425" s="80" t="s">
        <v>147</v>
      </c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2"/>
    </row>
    <row r="426" spans="1:20" ht="28.8" x14ac:dyDescent="0.3">
      <c r="A426" s="39"/>
      <c r="B426" s="40" t="s">
        <v>100</v>
      </c>
      <c r="C426" s="40" t="s">
        <v>101</v>
      </c>
      <c r="D426" s="40" t="s">
        <v>102</v>
      </c>
      <c r="E426" s="40" t="s">
        <v>103</v>
      </c>
      <c r="F426" s="40" t="s">
        <v>104</v>
      </c>
      <c r="G426" s="40" t="s">
        <v>105</v>
      </c>
      <c r="H426" s="40" t="s">
        <v>106</v>
      </c>
      <c r="I426" s="40" t="s">
        <v>107</v>
      </c>
      <c r="J426" s="40" t="s">
        <v>108</v>
      </c>
      <c r="K426" s="40" t="s">
        <v>109</v>
      </c>
      <c r="L426" s="40" t="s">
        <v>110</v>
      </c>
      <c r="M426" s="40" t="s">
        <v>111</v>
      </c>
      <c r="N426" s="40" t="s">
        <v>112</v>
      </c>
      <c r="O426" s="40" t="s">
        <v>113</v>
      </c>
      <c r="P426" s="40" t="s">
        <v>114</v>
      </c>
      <c r="Q426" s="40" t="s">
        <v>115</v>
      </c>
      <c r="R426" s="18" t="s">
        <v>99</v>
      </c>
    </row>
    <row r="427" spans="1:20" x14ac:dyDescent="0.3">
      <c r="A427" s="16" t="s">
        <v>1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2</v>
      </c>
      <c r="P427" s="17">
        <v>0</v>
      </c>
      <c r="Q427" s="17">
        <v>2</v>
      </c>
      <c r="R427" s="18">
        <f>SUM(B427:Q427)</f>
        <v>4</v>
      </c>
      <c r="T427" s="7"/>
    </row>
    <row r="428" spans="1:20" x14ac:dyDescent="0.3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1</v>
      </c>
      <c r="P428" s="17">
        <v>0</v>
      </c>
      <c r="Q428" s="17">
        <v>0</v>
      </c>
      <c r="R428" s="18">
        <f t="shared" ref="R428:R491" si="10">SUM(B428:Q428)</f>
        <v>1</v>
      </c>
      <c r="T428" s="7"/>
    </row>
    <row r="429" spans="1:20" x14ac:dyDescent="0.3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1</v>
      </c>
      <c r="M429" s="17">
        <v>1</v>
      </c>
      <c r="N429" s="17">
        <v>0</v>
      </c>
      <c r="O429" s="17">
        <v>1</v>
      </c>
      <c r="P429" s="17">
        <v>0</v>
      </c>
      <c r="Q429" s="17">
        <v>1</v>
      </c>
      <c r="R429" s="18">
        <f t="shared" si="10"/>
        <v>4</v>
      </c>
      <c r="T429" s="7"/>
    </row>
    <row r="430" spans="1:20" x14ac:dyDescent="0.3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1</v>
      </c>
      <c r="N430" s="17">
        <v>0</v>
      </c>
      <c r="O430" s="17">
        <v>2</v>
      </c>
      <c r="P430" s="17">
        <v>0</v>
      </c>
      <c r="Q430" s="17">
        <v>2</v>
      </c>
      <c r="R430" s="18">
        <f t="shared" si="10"/>
        <v>5</v>
      </c>
      <c r="T430" s="7"/>
    </row>
    <row r="431" spans="1:20" x14ac:dyDescent="0.3">
      <c r="A431" s="16" t="s">
        <v>5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1</v>
      </c>
      <c r="N431" s="17">
        <v>1</v>
      </c>
      <c r="O431" s="17">
        <v>0</v>
      </c>
      <c r="P431" s="17">
        <v>2</v>
      </c>
      <c r="Q431" s="17">
        <v>5</v>
      </c>
      <c r="R431" s="18">
        <f t="shared" si="10"/>
        <v>9</v>
      </c>
      <c r="T431" s="7"/>
    </row>
    <row r="432" spans="1:20" x14ac:dyDescent="0.3">
      <c r="A432" s="16" t="s">
        <v>6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1</v>
      </c>
      <c r="Q432" s="17">
        <v>0</v>
      </c>
      <c r="R432" s="18">
        <f t="shared" si="10"/>
        <v>1</v>
      </c>
      <c r="T432" s="7"/>
    </row>
    <row r="433" spans="1:20" x14ac:dyDescent="0.3">
      <c r="A433" s="16" t="s">
        <v>7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  <c r="P433" s="17">
        <v>0</v>
      </c>
      <c r="Q433" s="17">
        <v>1</v>
      </c>
      <c r="R433" s="18">
        <f t="shared" si="10"/>
        <v>1</v>
      </c>
      <c r="T433" s="7"/>
    </row>
    <row r="434" spans="1:20" x14ac:dyDescent="0.3">
      <c r="A434" s="16" t="s">
        <v>8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1</v>
      </c>
      <c r="L434" s="17">
        <v>0</v>
      </c>
      <c r="M434" s="17">
        <v>0</v>
      </c>
      <c r="N434" s="17">
        <v>0</v>
      </c>
      <c r="O434" s="17">
        <v>0</v>
      </c>
      <c r="P434" s="17">
        <v>0</v>
      </c>
      <c r="Q434" s="17">
        <v>0</v>
      </c>
      <c r="R434" s="18">
        <f t="shared" si="10"/>
        <v>1</v>
      </c>
      <c r="T434" s="7"/>
    </row>
    <row r="435" spans="1:20" x14ac:dyDescent="0.3">
      <c r="A435" s="16" t="s">
        <v>9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1</v>
      </c>
      <c r="O435" s="17">
        <v>1</v>
      </c>
      <c r="P435" s="17">
        <v>0</v>
      </c>
      <c r="Q435" s="17">
        <v>0</v>
      </c>
      <c r="R435" s="18">
        <f t="shared" si="10"/>
        <v>2</v>
      </c>
      <c r="T435" s="7"/>
    </row>
    <row r="436" spans="1:20" x14ac:dyDescent="0.3">
      <c r="A436" s="16" t="s">
        <v>10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17">
        <v>0</v>
      </c>
      <c r="R436" s="18">
        <f t="shared" si="10"/>
        <v>0</v>
      </c>
      <c r="T436" s="7"/>
    </row>
    <row r="437" spans="1:20" x14ac:dyDescent="0.3">
      <c r="A437" s="16" t="s">
        <v>11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17">
        <v>1</v>
      </c>
      <c r="I437" s="17">
        <v>0</v>
      </c>
      <c r="J437" s="17">
        <v>0</v>
      </c>
      <c r="K437" s="17">
        <v>1</v>
      </c>
      <c r="L437" s="17">
        <v>1</v>
      </c>
      <c r="M437" s="17">
        <v>1</v>
      </c>
      <c r="N437" s="17">
        <v>5</v>
      </c>
      <c r="O437" s="17">
        <v>3</v>
      </c>
      <c r="P437" s="17">
        <v>3</v>
      </c>
      <c r="Q437" s="17">
        <v>5</v>
      </c>
      <c r="R437" s="18">
        <f t="shared" si="10"/>
        <v>20</v>
      </c>
      <c r="T437" s="7"/>
    </row>
    <row r="438" spans="1:20" x14ac:dyDescent="0.3">
      <c r="A438" s="16" t="s">
        <v>12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17">
        <v>2</v>
      </c>
      <c r="R438" s="18">
        <f t="shared" si="10"/>
        <v>2</v>
      </c>
      <c r="T438" s="7"/>
    </row>
    <row r="439" spans="1:20" x14ac:dyDescent="0.3">
      <c r="A439" s="16" t="s">
        <v>13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1</v>
      </c>
      <c r="L439" s="17">
        <v>0</v>
      </c>
      <c r="M439" s="17">
        <v>0</v>
      </c>
      <c r="N439" s="17">
        <v>2</v>
      </c>
      <c r="O439" s="17">
        <v>3</v>
      </c>
      <c r="P439" s="17">
        <v>1</v>
      </c>
      <c r="Q439" s="17">
        <v>6</v>
      </c>
      <c r="R439" s="18">
        <f t="shared" si="10"/>
        <v>13</v>
      </c>
      <c r="T439" s="7"/>
    </row>
    <row r="440" spans="1:20" x14ac:dyDescent="0.3">
      <c r="A440" s="16" t="s">
        <v>14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17">
        <v>0</v>
      </c>
      <c r="R440" s="18">
        <f t="shared" si="10"/>
        <v>0</v>
      </c>
      <c r="T440" s="7"/>
    </row>
    <row r="441" spans="1:20" x14ac:dyDescent="0.3">
      <c r="A441" s="16" t="s">
        <v>15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17">
        <v>1</v>
      </c>
      <c r="R441" s="18">
        <f t="shared" si="10"/>
        <v>1</v>
      </c>
      <c r="T441" s="7"/>
    </row>
    <row r="442" spans="1:20" x14ac:dyDescent="0.3">
      <c r="A442" s="16" t="s">
        <v>16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1</v>
      </c>
      <c r="K442" s="17">
        <v>0</v>
      </c>
      <c r="L442" s="17">
        <v>2</v>
      </c>
      <c r="M442" s="17">
        <v>0</v>
      </c>
      <c r="N442" s="17">
        <v>0</v>
      </c>
      <c r="O442" s="17">
        <v>0</v>
      </c>
      <c r="P442" s="17">
        <v>0</v>
      </c>
      <c r="Q442" s="17">
        <v>2</v>
      </c>
      <c r="R442" s="18">
        <f t="shared" si="10"/>
        <v>5</v>
      </c>
      <c r="T442" s="7"/>
    </row>
    <row r="443" spans="1:20" x14ac:dyDescent="0.3">
      <c r="A443" s="16" t="s">
        <v>17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1</v>
      </c>
      <c r="J443" s="17">
        <v>0</v>
      </c>
      <c r="K443" s="17">
        <v>3</v>
      </c>
      <c r="L443" s="17">
        <v>0</v>
      </c>
      <c r="M443" s="17">
        <v>3</v>
      </c>
      <c r="N443" s="17">
        <v>1</v>
      </c>
      <c r="O443" s="17">
        <v>1</v>
      </c>
      <c r="P443" s="17">
        <v>1</v>
      </c>
      <c r="Q443" s="17">
        <v>5</v>
      </c>
      <c r="R443" s="18">
        <f t="shared" si="10"/>
        <v>15</v>
      </c>
      <c r="T443" s="7"/>
    </row>
    <row r="444" spans="1:20" x14ac:dyDescent="0.3">
      <c r="A444" s="16" t="s">
        <v>18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1</v>
      </c>
      <c r="L444" s="17">
        <v>1</v>
      </c>
      <c r="M444" s="17">
        <v>0</v>
      </c>
      <c r="N444" s="17">
        <v>1</v>
      </c>
      <c r="O444" s="17">
        <v>0</v>
      </c>
      <c r="P444" s="17">
        <v>2</v>
      </c>
      <c r="Q444" s="17">
        <v>5</v>
      </c>
      <c r="R444" s="18">
        <f t="shared" si="10"/>
        <v>10</v>
      </c>
      <c r="T444" s="7"/>
    </row>
    <row r="445" spans="1:20" x14ac:dyDescent="0.3">
      <c r="A445" s="16" t="s">
        <v>19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1</v>
      </c>
      <c r="I445" s="17">
        <v>0</v>
      </c>
      <c r="J445" s="17">
        <v>1</v>
      </c>
      <c r="K445" s="17">
        <v>0</v>
      </c>
      <c r="L445" s="17">
        <v>1</v>
      </c>
      <c r="M445" s="17">
        <v>4</v>
      </c>
      <c r="N445" s="17">
        <v>4</v>
      </c>
      <c r="O445" s="17">
        <v>1</v>
      </c>
      <c r="P445" s="17">
        <v>4</v>
      </c>
      <c r="Q445" s="17">
        <v>5</v>
      </c>
      <c r="R445" s="18">
        <f t="shared" si="10"/>
        <v>21</v>
      </c>
      <c r="T445" s="7"/>
    </row>
    <row r="446" spans="1:20" x14ac:dyDescent="0.3">
      <c r="A446" s="16" t="s">
        <v>20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1</v>
      </c>
      <c r="P446" s="17">
        <v>0</v>
      </c>
      <c r="Q446" s="17">
        <v>0</v>
      </c>
      <c r="R446" s="18">
        <f t="shared" si="10"/>
        <v>1</v>
      </c>
      <c r="T446" s="7"/>
    </row>
    <row r="447" spans="1:20" x14ac:dyDescent="0.3">
      <c r="A447" s="16" t="s">
        <v>21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1</v>
      </c>
      <c r="L447" s="17">
        <v>0</v>
      </c>
      <c r="M447" s="17">
        <v>0</v>
      </c>
      <c r="N447" s="17">
        <v>3</v>
      </c>
      <c r="O447" s="17">
        <v>0</v>
      </c>
      <c r="P447" s="17">
        <v>0</v>
      </c>
      <c r="Q447" s="17">
        <v>5</v>
      </c>
      <c r="R447" s="18">
        <f t="shared" si="10"/>
        <v>9</v>
      </c>
      <c r="T447" s="7"/>
    </row>
    <row r="448" spans="1:20" x14ac:dyDescent="0.3">
      <c r="A448" s="16" t="s">
        <v>22</v>
      </c>
      <c r="B448" s="17">
        <v>0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2</v>
      </c>
      <c r="L448" s="17">
        <v>2</v>
      </c>
      <c r="M448" s="17">
        <v>1</v>
      </c>
      <c r="N448" s="17">
        <v>8</v>
      </c>
      <c r="O448" s="17">
        <v>0</v>
      </c>
      <c r="P448" s="17">
        <v>4</v>
      </c>
      <c r="Q448" s="17">
        <v>8</v>
      </c>
      <c r="R448" s="18">
        <f t="shared" si="10"/>
        <v>25</v>
      </c>
      <c r="T448" s="7"/>
    </row>
    <row r="449" spans="1:20" x14ac:dyDescent="0.3">
      <c r="A449" s="16" t="s">
        <v>23</v>
      </c>
      <c r="B449" s="17">
        <v>0</v>
      </c>
      <c r="C449" s="17">
        <v>0</v>
      </c>
      <c r="D449" s="17">
        <v>0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1</v>
      </c>
      <c r="L449" s="17">
        <v>1</v>
      </c>
      <c r="M449" s="17">
        <v>0</v>
      </c>
      <c r="N449" s="17">
        <v>1</v>
      </c>
      <c r="O449" s="17">
        <v>3</v>
      </c>
      <c r="P449" s="17">
        <v>8</v>
      </c>
      <c r="Q449" s="17">
        <v>7</v>
      </c>
      <c r="R449" s="18">
        <f t="shared" si="10"/>
        <v>21</v>
      </c>
      <c r="T449" s="7"/>
    </row>
    <row r="450" spans="1:20" x14ac:dyDescent="0.3">
      <c r="A450" s="16" t="s">
        <v>24</v>
      </c>
      <c r="B450" s="17">
        <v>0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0</v>
      </c>
      <c r="I450" s="17">
        <v>1</v>
      </c>
      <c r="J450" s="17">
        <v>0</v>
      </c>
      <c r="K450" s="17">
        <v>2</v>
      </c>
      <c r="L450" s="17">
        <v>3</v>
      </c>
      <c r="M450" s="17">
        <v>1</v>
      </c>
      <c r="N450" s="17">
        <v>0</v>
      </c>
      <c r="O450" s="17">
        <v>2</v>
      </c>
      <c r="P450" s="17">
        <v>2</v>
      </c>
      <c r="Q450" s="17">
        <v>4</v>
      </c>
      <c r="R450" s="18">
        <f t="shared" si="10"/>
        <v>15</v>
      </c>
      <c r="T450" s="7"/>
    </row>
    <row r="451" spans="1:20" x14ac:dyDescent="0.3">
      <c r="A451" s="16" t="s">
        <v>25</v>
      </c>
      <c r="B451" s="17">
        <v>0</v>
      </c>
      <c r="C451" s="17">
        <v>0</v>
      </c>
      <c r="D451" s="17">
        <v>0</v>
      </c>
      <c r="E451" s="17">
        <v>0</v>
      </c>
      <c r="F451" s="17">
        <v>1</v>
      </c>
      <c r="G451" s="17">
        <v>0</v>
      </c>
      <c r="H451" s="17">
        <v>1</v>
      </c>
      <c r="I451" s="17">
        <v>1</v>
      </c>
      <c r="J451" s="17">
        <v>1</v>
      </c>
      <c r="K451" s="17">
        <v>0</v>
      </c>
      <c r="L451" s="17">
        <v>5</v>
      </c>
      <c r="M451" s="17">
        <v>1</v>
      </c>
      <c r="N451" s="17">
        <v>1</v>
      </c>
      <c r="O451" s="17">
        <v>3</v>
      </c>
      <c r="P451" s="17">
        <v>6</v>
      </c>
      <c r="Q451" s="17">
        <v>7</v>
      </c>
      <c r="R451" s="18">
        <f t="shared" si="10"/>
        <v>27</v>
      </c>
      <c r="T451" s="7"/>
    </row>
    <row r="452" spans="1:20" x14ac:dyDescent="0.3">
      <c r="A452" s="16" t="s">
        <v>26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  <c r="P452" s="17">
        <v>0</v>
      </c>
      <c r="Q452" s="17">
        <v>0</v>
      </c>
      <c r="R452" s="18">
        <f t="shared" si="10"/>
        <v>0</v>
      </c>
      <c r="T452" s="7"/>
    </row>
    <row r="453" spans="1:20" x14ac:dyDescent="0.3">
      <c r="A453" s="16" t="s">
        <v>27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1</v>
      </c>
      <c r="L453" s="17">
        <v>1</v>
      </c>
      <c r="M453" s="17">
        <v>0</v>
      </c>
      <c r="N453" s="17">
        <v>0</v>
      </c>
      <c r="O453" s="17">
        <v>0</v>
      </c>
      <c r="P453" s="17">
        <v>0</v>
      </c>
      <c r="Q453" s="17">
        <v>1</v>
      </c>
      <c r="R453" s="18">
        <f t="shared" si="10"/>
        <v>3</v>
      </c>
      <c r="T453" s="7"/>
    </row>
    <row r="454" spans="1:20" x14ac:dyDescent="0.3">
      <c r="A454" s="16" t="s">
        <v>28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2</v>
      </c>
      <c r="K454" s="17">
        <v>0</v>
      </c>
      <c r="L454" s="17">
        <v>0</v>
      </c>
      <c r="M454" s="17">
        <v>2</v>
      </c>
      <c r="N454" s="17">
        <v>0</v>
      </c>
      <c r="O454" s="17">
        <v>2</v>
      </c>
      <c r="P454" s="17">
        <v>1</v>
      </c>
      <c r="Q454" s="17">
        <v>3</v>
      </c>
      <c r="R454" s="18">
        <f t="shared" si="10"/>
        <v>10</v>
      </c>
      <c r="T454" s="7"/>
    </row>
    <row r="455" spans="1:20" x14ac:dyDescent="0.3">
      <c r="A455" s="16" t="s">
        <v>29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1</v>
      </c>
      <c r="K455" s="17">
        <v>1</v>
      </c>
      <c r="L455" s="17">
        <v>0</v>
      </c>
      <c r="M455" s="17">
        <v>0</v>
      </c>
      <c r="N455" s="17">
        <v>4</v>
      </c>
      <c r="O455" s="17">
        <v>1</v>
      </c>
      <c r="P455" s="17">
        <v>0</v>
      </c>
      <c r="Q455" s="17">
        <v>10</v>
      </c>
      <c r="R455" s="18">
        <f t="shared" si="10"/>
        <v>17</v>
      </c>
      <c r="T455" s="7"/>
    </row>
    <row r="456" spans="1:20" x14ac:dyDescent="0.3">
      <c r="A456" s="16" t="s">
        <v>30</v>
      </c>
      <c r="B456" s="17">
        <v>0</v>
      </c>
      <c r="C456" s="17">
        <v>0</v>
      </c>
      <c r="D456" s="17">
        <v>0</v>
      </c>
      <c r="E456" s="17">
        <v>0</v>
      </c>
      <c r="F456" s="17">
        <v>1</v>
      </c>
      <c r="G456" s="17">
        <v>0</v>
      </c>
      <c r="H456" s="17">
        <v>1</v>
      </c>
      <c r="I456" s="17">
        <v>1</v>
      </c>
      <c r="J456" s="17">
        <v>0</v>
      </c>
      <c r="K456" s="17">
        <v>1</v>
      </c>
      <c r="L456" s="17">
        <v>1</v>
      </c>
      <c r="M456" s="17">
        <v>1</v>
      </c>
      <c r="N456" s="17">
        <v>3</v>
      </c>
      <c r="O456" s="17">
        <v>3</v>
      </c>
      <c r="P456" s="17">
        <v>8</v>
      </c>
      <c r="Q456" s="17">
        <v>10</v>
      </c>
      <c r="R456" s="18">
        <f t="shared" si="10"/>
        <v>30</v>
      </c>
      <c r="T456" s="7"/>
    </row>
    <row r="457" spans="1:20" x14ac:dyDescent="0.3">
      <c r="A457" s="16" t="s">
        <v>31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1</v>
      </c>
      <c r="M457" s="17">
        <v>0</v>
      </c>
      <c r="N457" s="17">
        <v>1</v>
      </c>
      <c r="O457" s="17">
        <v>1</v>
      </c>
      <c r="P457" s="17">
        <v>2</v>
      </c>
      <c r="Q457" s="17">
        <v>1</v>
      </c>
      <c r="R457" s="18">
        <f t="shared" si="10"/>
        <v>6</v>
      </c>
      <c r="T457" s="7"/>
    </row>
    <row r="458" spans="1:20" x14ac:dyDescent="0.3">
      <c r="A458" s="16" t="s">
        <v>32</v>
      </c>
      <c r="B458" s="17">
        <v>0</v>
      </c>
      <c r="C458" s="17">
        <v>0</v>
      </c>
      <c r="D458" s="17">
        <v>0</v>
      </c>
      <c r="E458" s="17">
        <v>0</v>
      </c>
      <c r="F458" s="17">
        <v>1</v>
      </c>
      <c r="G458" s="17">
        <v>0</v>
      </c>
      <c r="H458" s="17">
        <v>0</v>
      </c>
      <c r="I458" s="17">
        <v>0</v>
      </c>
      <c r="J458" s="17">
        <v>0</v>
      </c>
      <c r="K458" s="17">
        <v>1</v>
      </c>
      <c r="L458" s="17">
        <v>1</v>
      </c>
      <c r="M458" s="17">
        <v>1</v>
      </c>
      <c r="N458" s="17">
        <v>4</v>
      </c>
      <c r="O458" s="17">
        <v>0</v>
      </c>
      <c r="P458" s="17">
        <v>1</v>
      </c>
      <c r="Q458" s="17">
        <v>4</v>
      </c>
      <c r="R458" s="18">
        <f t="shared" si="10"/>
        <v>13</v>
      </c>
      <c r="T458" s="7"/>
    </row>
    <row r="459" spans="1:20" x14ac:dyDescent="0.3">
      <c r="A459" s="16" t="s">
        <v>33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1</v>
      </c>
      <c r="J459" s="17">
        <v>0</v>
      </c>
      <c r="K459" s="17">
        <v>0</v>
      </c>
      <c r="L459" s="17">
        <v>1</v>
      </c>
      <c r="M459" s="17">
        <v>0</v>
      </c>
      <c r="N459" s="17">
        <v>0</v>
      </c>
      <c r="O459" s="17">
        <v>0</v>
      </c>
      <c r="P459" s="17">
        <v>0</v>
      </c>
      <c r="Q459" s="17">
        <v>0</v>
      </c>
      <c r="R459" s="18">
        <f t="shared" si="10"/>
        <v>2</v>
      </c>
      <c r="T459" s="7"/>
    </row>
    <row r="460" spans="1:20" x14ac:dyDescent="0.3">
      <c r="A460" s="16" t="s">
        <v>34</v>
      </c>
      <c r="B460" s="17">
        <v>0</v>
      </c>
      <c r="C460" s="17">
        <v>0</v>
      </c>
      <c r="D460" s="17">
        <v>0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v>0</v>
      </c>
      <c r="P460" s="17">
        <v>0</v>
      </c>
      <c r="Q460" s="17">
        <v>1</v>
      </c>
      <c r="R460" s="18">
        <f t="shared" si="10"/>
        <v>1</v>
      </c>
      <c r="T460" s="7"/>
    </row>
    <row r="461" spans="1:20" x14ac:dyDescent="0.3">
      <c r="A461" s="16" t="s">
        <v>35</v>
      </c>
      <c r="B461" s="17">
        <v>1</v>
      </c>
      <c r="C461" s="17"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1</v>
      </c>
      <c r="L461" s="17">
        <v>1</v>
      </c>
      <c r="M461" s="17">
        <v>3</v>
      </c>
      <c r="N461" s="17">
        <v>2</v>
      </c>
      <c r="O461" s="17">
        <v>6</v>
      </c>
      <c r="P461" s="17">
        <v>3</v>
      </c>
      <c r="Q461" s="17">
        <v>9</v>
      </c>
      <c r="R461" s="18">
        <f t="shared" si="10"/>
        <v>26</v>
      </c>
      <c r="T461" s="7"/>
    </row>
    <row r="462" spans="1:20" x14ac:dyDescent="0.3">
      <c r="A462" s="16" t="s">
        <v>36</v>
      </c>
      <c r="B462" s="17">
        <v>1</v>
      </c>
      <c r="C462" s="17">
        <v>0</v>
      </c>
      <c r="D462" s="17">
        <v>0</v>
      </c>
      <c r="E462" s="17">
        <v>0</v>
      </c>
      <c r="F462" s="17">
        <v>0</v>
      </c>
      <c r="G462" s="17">
        <v>0</v>
      </c>
      <c r="H462" s="17">
        <v>1</v>
      </c>
      <c r="I462" s="17">
        <v>1</v>
      </c>
      <c r="J462" s="17">
        <v>0</v>
      </c>
      <c r="K462" s="17">
        <v>2</v>
      </c>
      <c r="L462" s="17">
        <v>1</v>
      </c>
      <c r="M462" s="17">
        <v>1</v>
      </c>
      <c r="N462" s="17">
        <v>5</v>
      </c>
      <c r="O462" s="17">
        <v>4</v>
      </c>
      <c r="P462" s="17">
        <v>4</v>
      </c>
      <c r="Q462" s="17">
        <v>7</v>
      </c>
      <c r="R462" s="18">
        <f t="shared" si="10"/>
        <v>27</v>
      </c>
      <c r="T462" s="7"/>
    </row>
    <row r="463" spans="1:20" x14ac:dyDescent="0.3">
      <c r="A463" s="16" t="s">
        <v>37</v>
      </c>
      <c r="B463" s="17">
        <v>0</v>
      </c>
      <c r="C463" s="17">
        <v>0</v>
      </c>
      <c r="D463" s="17">
        <v>0</v>
      </c>
      <c r="E463" s="17">
        <v>0</v>
      </c>
      <c r="F463" s="17">
        <v>1</v>
      </c>
      <c r="G463" s="17">
        <v>1</v>
      </c>
      <c r="H463" s="17">
        <v>0</v>
      </c>
      <c r="I463" s="17">
        <v>0</v>
      </c>
      <c r="J463" s="17">
        <v>0</v>
      </c>
      <c r="K463" s="17">
        <v>0</v>
      </c>
      <c r="L463" s="17">
        <v>1</v>
      </c>
      <c r="M463" s="17">
        <v>2</v>
      </c>
      <c r="N463" s="17">
        <v>2</v>
      </c>
      <c r="O463" s="17">
        <v>1</v>
      </c>
      <c r="P463" s="17">
        <v>0</v>
      </c>
      <c r="Q463" s="17">
        <v>8</v>
      </c>
      <c r="R463" s="18">
        <f t="shared" si="10"/>
        <v>16</v>
      </c>
      <c r="T463" s="7"/>
    </row>
    <row r="464" spans="1:20" x14ac:dyDescent="0.3">
      <c r="A464" s="16" t="s">
        <v>38</v>
      </c>
      <c r="B464" s="17">
        <v>0</v>
      </c>
      <c r="C464" s="17">
        <v>0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1</v>
      </c>
      <c r="K464" s="17">
        <v>1</v>
      </c>
      <c r="L464" s="17">
        <v>2</v>
      </c>
      <c r="M464" s="17">
        <v>2</v>
      </c>
      <c r="N464" s="17">
        <v>0</v>
      </c>
      <c r="O464" s="17">
        <v>1</v>
      </c>
      <c r="P464" s="17">
        <v>2</v>
      </c>
      <c r="Q464" s="17">
        <v>2</v>
      </c>
      <c r="R464" s="18">
        <f t="shared" si="10"/>
        <v>11</v>
      </c>
      <c r="T464" s="7"/>
    </row>
    <row r="465" spans="1:20" x14ac:dyDescent="0.3">
      <c r="A465" s="16" t="s">
        <v>39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1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1</v>
      </c>
      <c r="O465" s="17">
        <v>0</v>
      </c>
      <c r="P465" s="17">
        <v>0</v>
      </c>
      <c r="Q465" s="17">
        <v>0</v>
      </c>
      <c r="R465" s="18">
        <f t="shared" si="10"/>
        <v>2</v>
      </c>
      <c r="T465" s="7"/>
    </row>
    <row r="466" spans="1:20" x14ac:dyDescent="0.3">
      <c r="A466" s="16" t="s">
        <v>40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1</v>
      </c>
      <c r="P466" s="17">
        <v>0</v>
      </c>
      <c r="Q466" s="17">
        <v>1</v>
      </c>
      <c r="R466" s="18">
        <f t="shared" si="10"/>
        <v>2</v>
      </c>
      <c r="T466" s="7"/>
    </row>
    <row r="467" spans="1:20" x14ac:dyDescent="0.3">
      <c r="A467" s="16" t="s">
        <v>41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1</v>
      </c>
      <c r="K467" s="17">
        <v>0</v>
      </c>
      <c r="L467" s="17">
        <v>1</v>
      </c>
      <c r="M467" s="17">
        <v>1</v>
      </c>
      <c r="N467" s="17">
        <v>0</v>
      </c>
      <c r="O467" s="17">
        <v>1</v>
      </c>
      <c r="P467" s="17">
        <v>0</v>
      </c>
      <c r="Q467" s="17">
        <v>6</v>
      </c>
      <c r="R467" s="18">
        <f t="shared" si="10"/>
        <v>10</v>
      </c>
      <c r="T467" s="7"/>
    </row>
    <row r="468" spans="1:20" x14ac:dyDescent="0.3">
      <c r="A468" s="16" t="s">
        <v>42</v>
      </c>
      <c r="B468" s="17">
        <v>0</v>
      </c>
      <c r="C468" s="17">
        <v>0</v>
      </c>
      <c r="D468" s="17">
        <v>0</v>
      </c>
      <c r="E468" s="17">
        <v>0</v>
      </c>
      <c r="F468" s="17">
        <v>1</v>
      </c>
      <c r="G468" s="17">
        <v>0</v>
      </c>
      <c r="H468" s="17">
        <v>1</v>
      </c>
      <c r="I468" s="17">
        <v>0</v>
      </c>
      <c r="J468" s="17">
        <v>1</v>
      </c>
      <c r="K468" s="17">
        <v>0</v>
      </c>
      <c r="L468" s="17">
        <v>4</v>
      </c>
      <c r="M468" s="17">
        <v>1</v>
      </c>
      <c r="N468" s="17">
        <v>2</v>
      </c>
      <c r="O468" s="17">
        <v>4</v>
      </c>
      <c r="P468" s="17">
        <v>2</v>
      </c>
      <c r="Q468" s="17">
        <v>10</v>
      </c>
      <c r="R468" s="18">
        <f t="shared" si="10"/>
        <v>26</v>
      </c>
      <c r="T468" s="7"/>
    </row>
    <row r="469" spans="1:20" x14ac:dyDescent="0.3">
      <c r="A469" s="16" t="s">
        <v>43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2</v>
      </c>
      <c r="H469" s="17">
        <v>1</v>
      </c>
      <c r="I469" s="17">
        <v>0</v>
      </c>
      <c r="J469" s="17">
        <v>1</v>
      </c>
      <c r="K469" s="17">
        <v>1</v>
      </c>
      <c r="L469" s="17">
        <v>1</v>
      </c>
      <c r="M469" s="17">
        <v>1</v>
      </c>
      <c r="N469" s="17">
        <v>1</v>
      </c>
      <c r="O469" s="17">
        <v>0</v>
      </c>
      <c r="P469" s="17">
        <v>1</v>
      </c>
      <c r="Q469" s="17">
        <v>9</v>
      </c>
      <c r="R469" s="18">
        <f t="shared" si="10"/>
        <v>18</v>
      </c>
      <c r="T469" s="7"/>
    </row>
    <row r="470" spans="1:20" x14ac:dyDescent="0.3">
      <c r="A470" s="16" t="s">
        <v>44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1</v>
      </c>
      <c r="P470" s="17">
        <v>0</v>
      </c>
      <c r="Q470" s="17">
        <v>0</v>
      </c>
      <c r="R470" s="18">
        <f t="shared" si="10"/>
        <v>1</v>
      </c>
      <c r="T470" s="7"/>
    </row>
    <row r="471" spans="1:20" x14ac:dyDescent="0.3">
      <c r="A471" s="16" t="s">
        <v>45</v>
      </c>
      <c r="B471" s="17">
        <v>0</v>
      </c>
      <c r="C471" s="17">
        <v>0</v>
      </c>
      <c r="D471" s="17">
        <v>0</v>
      </c>
      <c r="E471" s="17">
        <v>0</v>
      </c>
      <c r="F471" s="17">
        <v>1</v>
      </c>
      <c r="G471" s="17">
        <v>0</v>
      </c>
      <c r="H471" s="17">
        <v>0</v>
      </c>
      <c r="I471" s="17">
        <v>1</v>
      </c>
      <c r="J471" s="17">
        <v>0</v>
      </c>
      <c r="K471" s="17">
        <v>1</v>
      </c>
      <c r="L471" s="17">
        <v>1</v>
      </c>
      <c r="M471" s="17">
        <v>4</v>
      </c>
      <c r="N471" s="17">
        <v>1</v>
      </c>
      <c r="O471" s="17">
        <v>7</v>
      </c>
      <c r="P471" s="17">
        <v>5</v>
      </c>
      <c r="Q471" s="17">
        <v>10</v>
      </c>
      <c r="R471" s="18">
        <f t="shared" si="10"/>
        <v>31</v>
      </c>
      <c r="T471" s="7"/>
    </row>
    <row r="472" spans="1:20" x14ac:dyDescent="0.3">
      <c r="A472" s="16" t="s">
        <v>46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1</v>
      </c>
      <c r="L472" s="17">
        <v>0</v>
      </c>
      <c r="M472" s="17">
        <v>2</v>
      </c>
      <c r="N472" s="17">
        <v>0</v>
      </c>
      <c r="O472" s="17">
        <v>5</v>
      </c>
      <c r="P472" s="17">
        <v>3</v>
      </c>
      <c r="Q472" s="17">
        <v>6</v>
      </c>
      <c r="R472" s="18">
        <f t="shared" si="10"/>
        <v>17</v>
      </c>
      <c r="T472" s="7"/>
    </row>
    <row r="473" spans="1:20" x14ac:dyDescent="0.3">
      <c r="A473" s="16" t="s">
        <v>47</v>
      </c>
      <c r="B473" s="17">
        <v>0</v>
      </c>
      <c r="C473" s="17">
        <v>0</v>
      </c>
      <c r="D473" s="17">
        <v>0</v>
      </c>
      <c r="E473" s="17">
        <v>0</v>
      </c>
      <c r="F473" s="17">
        <v>1</v>
      </c>
      <c r="G473" s="17">
        <v>0</v>
      </c>
      <c r="H473" s="17">
        <v>1</v>
      </c>
      <c r="I473" s="17">
        <v>0</v>
      </c>
      <c r="J473" s="17">
        <v>0</v>
      </c>
      <c r="K473" s="17">
        <v>0</v>
      </c>
      <c r="L473" s="17">
        <v>3</v>
      </c>
      <c r="M473" s="17">
        <v>3</v>
      </c>
      <c r="N473" s="17">
        <v>3</v>
      </c>
      <c r="O473" s="17">
        <v>3</v>
      </c>
      <c r="P473" s="17">
        <v>4</v>
      </c>
      <c r="Q473" s="17">
        <v>8</v>
      </c>
      <c r="R473" s="18">
        <f t="shared" si="10"/>
        <v>26</v>
      </c>
      <c r="T473" s="7"/>
    </row>
    <row r="474" spans="1:20" x14ac:dyDescent="0.3">
      <c r="A474" s="16" t="s">
        <v>48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1</v>
      </c>
      <c r="N474" s="17">
        <v>0</v>
      </c>
      <c r="O474" s="17">
        <v>0</v>
      </c>
      <c r="P474" s="17">
        <v>0</v>
      </c>
      <c r="Q474" s="17">
        <v>0</v>
      </c>
      <c r="R474" s="18">
        <f t="shared" si="10"/>
        <v>1</v>
      </c>
      <c r="T474" s="7"/>
    </row>
    <row r="475" spans="1:20" x14ac:dyDescent="0.3">
      <c r="A475" s="16" t="s">
        <v>49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8">
        <f t="shared" si="10"/>
        <v>0</v>
      </c>
      <c r="T475" s="7"/>
    </row>
    <row r="476" spans="1:20" x14ac:dyDescent="0.3">
      <c r="A476" s="16" t="s">
        <v>50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1</v>
      </c>
      <c r="M476" s="17">
        <v>0</v>
      </c>
      <c r="N476" s="17">
        <v>0</v>
      </c>
      <c r="O476" s="17">
        <v>1</v>
      </c>
      <c r="P476" s="17">
        <v>0</v>
      </c>
      <c r="Q476" s="17">
        <v>4</v>
      </c>
      <c r="R476" s="18">
        <f t="shared" si="10"/>
        <v>6</v>
      </c>
      <c r="T476" s="7"/>
    </row>
    <row r="477" spans="1:20" x14ac:dyDescent="0.3">
      <c r="A477" s="16" t="s">
        <v>51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1</v>
      </c>
      <c r="J477" s="17">
        <v>0</v>
      </c>
      <c r="K477" s="17">
        <v>1</v>
      </c>
      <c r="L477" s="17">
        <v>1</v>
      </c>
      <c r="M477" s="17">
        <v>0</v>
      </c>
      <c r="N477" s="17">
        <v>0</v>
      </c>
      <c r="O477" s="17">
        <v>0</v>
      </c>
      <c r="P477" s="17">
        <v>2</v>
      </c>
      <c r="Q477" s="17">
        <v>3</v>
      </c>
      <c r="R477" s="18">
        <f t="shared" si="10"/>
        <v>8</v>
      </c>
      <c r="T477" s="7"/>
    </row>
    <row r="478" spans="1:20" x14ac:dyDescent="0.3">
      <c r="A478" s="16" t="s">
        <v>52</v>
      </c>
      <c r="B478" s="17">
        <v>0</v>
      </c>
      <c r="C478" s="17"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v>0</v>
      </c>
      <c r="N478" s="17">
        <v>0</v>
      </c>
      <c r="O478" s="17">
        <v>0</v>
      </c>
      <c r="P478" s="17">
        <v>0</v>
      </c>
      <c r="Q478" s="17">
        <v>1</v>
      </c>
      <c r="R478" s="18">
        <f t="shared" si="10"/>
        <v>1</v>
      </c>
      <c r="T478" s="7"/>
    </row>
    <row r="479" spans="1:20" x14ac:dyDescent="0.3">
      <c r="A479" s="16" t="s">
        <v>53</v>
      </c>
      <c r="B479" s="17">
        <v>0</v>
      </c>
      <c r="C479" s="17">
        <v>0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7">
        <v>0</v>
      </c>
      <c r="O479" s="17">
        <v>0</v>
      </c>
      <c r="P479" s="17">
        <v>0</v>
      </c>
      <c r="Q479" s="17">
        <v>0</v>
      </c>
      <c r="R479" s="18">
        <f t="shared" si="10"/>
        <v>0</v>
      </c>
      <c r="T479" s="7"/>
    </row>
    <row r="480" spans="1:20" x14ac:dyDescent="0.3">
      <c r="A480" s="16" t="s">
        <v>54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1</v>
      </c>
      <c r="J480" s="17">
        <v>0</v>
      </c>
      <c r="K480" s="17">
        <v>0</v>
      </c>
      <c r="L480" s="17">
        <v>0</v>
      </c>
      <c r="M480" s="17">
        <v>1</v>
      </c>
      <c r="N480" s="17">
        <v>0</v>
      </c>
      <c r="O480" s="17">
        <v>0</v>
      </c>
      <c r="P480" s="17">
        <v>0</v>
      </c>
      <c r="Q480" s="17">
        <v>1</v>
      </c>
      <c r="R480" s="18">
        <f t="shared" si="10"/>
        <v>3</v>
      </c>
      <c r="T480" s="7"/>
    </row>
    <row r="481" spans="1:20" x14ac:dyDescent="0.3">
      <c r="A481" s="16" t="s">
        <v>55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  <c r="P481" s="17">
        <v>1</v>
      </c>
      <c r="Q481" s="17">
        <v>0</v>
      </c>
      <c r="R481" s="18">
        <f t="shared" si="10"/>
        <v>1</v>
      </c>
      <c r="T481" s="7"/>
    </row>
    <row r="482" spans="1:20" x14ac:dyDescent="0.3">
      <c r="A482" s="16" t="s">
        <v>56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1</v>
      </c>
      <c r="K482" s="17">
        <v>1</v>
      </c>
      <c r="L482" s="17">
        <v>3</v>
      </c>
      <c r="M482" s="17">
        <v>0</v>
      </c>
      <c r="N482" s="17">
        <v>4</v>
      </c>
      <c r="O482" s="17">
        <v>1</v>
      </c>
      <c r="P482" s="17">
        <v>1</v>
      </c>
      <c r="Q482" s="17">
        <v>6</v>
      </c>
      <c r="R482" s="18">
        <f t="shared" si="10"/>
        <v>17</v>
      </c>
      <c r="T482" s="7"/>
    </row>
    <row r="483" spans="1:20" x14ac:dyDescent="0.3">
      <c r="A483" s="16" t="s">
        <v>57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1</v>
      </c>
      <c r="L483" s="17">
        <v>0</v>
      </c>
      <c r="M483" s="17">
        <v>0</v>
      </c>
      <c r="N483" s="17">
        <v>1</v>
      </c>
      <c r="O483" s="17">
        <v>0</v>
      </c>
      <c r="P483" s="17">
        <v>0</v>
      </c>
      <c r="Q483" s="17">
        <v>0</v>
      </c>
      <c r="R483" s="18">
        <f t="shared" si="10"/>
        <v>2</v>
      </c>
      <c r="T483" s="7"/>
    </row>
    <row r="484" spans="1:20" x14ac:dyDescent="0.3">
      <c r="A484" s="16" t="s">
        <v>58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2</v>
      </c>
      <c r="R484" s="18">
        <f t="shared" si="10"/>
        <v>2</v>
      </c>
      <c r="T484" s="7"/>
    </row>
    <row r="485" spans="1:20" x14ac:dyDescent="0.3">
      <c r="A485" s="16" t="s">
        <v>59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2</v>
      </c>
      <c r="N485" s="17">
        <v>3</v>
      </c>
      <c r="O485" s="17">
        <v>0</v>
      </c>
      <c r="P485" s="17">
        <v>2</v>
      </c>
      <c r="Q485" s="17">
        <v>3</v>
      </c>
      <c r="R485" s="18">
        <f t="shared" si="10"/>
        <v>10</v>
      </c>
      <c r="T485" s="7"/>
    </row>
    <row r="486" spans="1:20" x14ac:dyDescent="0.3">
      <c r="A486" s="16" t="s">
        <v>60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1</v>
      </c>
      <c r="N486" s="17">
        <v>0</v>
      </c>
      <c r="O486" s="17">
        <v>1</v>
      </c>
      <c r="P486" s="17">
        <v>0</v>
      </c>
      <c r="Q486" s="17">
        <v>3</v>
      </c>
      <c r="R486" s="18">
        <f t="shared" si="10"/>
        <v>5</v>
      </c>
      <c r="T486" s="7"/>
    </row>
    <row r="487" spans="1:20" x14ac:dyDescent="0.3">
      <c r="A487" s="16" t="s">
        <v>61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  <c r="P487" s="17">
        <v>1</v>
      </c>
      <c r="Q487" s="17">
        <v>0</v>
      </c>
      <c r="R487" s="18">
        <f t="shared" si="10"/>
        <v>1</v>
      </c>
      <c r="T487" s="7"/>
    </row>
    <row r="488" spans="1:20" x14ac:dyDescent="0.3">
      <c r="A488" s="16" t="s">
        <v>62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1</v>
      </c>
      <c r="M488" s="17">
        <v>0</v>
      </c>
      <c r="N488" s="17">
        <v>1</v>
      </c>
      <c r="O488" s="17">
        <v>2</v>
      </c>
      <c r="P488" s="17">
        <v>0</v>
      </c>
      <c r="Q488" s="17">
        <v>2</v>
      </c>
      <c r="R488" s="18">
        <f t="shared" si="10"/>
        <v>6</v>
      </c>
      <c r="T488" s="7"/>
    </row>
    <row r="489" spans="1:20" x14ac:dyDescent="0.3">
      <c r="A489" s="16" t="s">
        <v>63</v>
      </c>
      <c r="B489" s="17">
        <v>0</v>
      </c>
      <c r="C489" s="17"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v>0</v>
      </c>
      <c r="N489" s="17">
        <v>0</v>
      </c>
      <c r="O489" s="17">
        <v>0</v>
      </c>
      <c r="P489" s="17">
        <v>0</v>
      </c>
      <c r="Q489" s="17">
        <v>1</v>
      </c>
      <c r="R489" s="18">
        <f t="shared" si="10"/>
        <v>1</v>
      </c>
      <c r="T489" s="7"/>
    </row>
    <row r="490" spans="1:20" x14ac:dyDescent="0.3">
      <c r="A490" s="16" t="s">
        <v>64</v>
      </c>
      <c r="B490" s="17">
        <v>0</v>
      </c>
      <c r="C490" s="17"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v>2</v>
      </c>
      <c r="N490" s="17">
        <v>0</v>
      </c>
      <c r="O490" s="17">
        <v>2</v>
      </c>
      <c r="P490" s="17">
        <v>1</v>
      </c>
      <c r="Q490" s="17">
        <v>3</v>
      </c>
      <c r="R490" s="18">
        <f t="shared" si="10"/>
        <v>8</v>
      </c>
      <c r="T490" s="7"/>
    </row>
    <row r="491" spans="1:20" x14ac:dyDescent="0.3">
      <c r="A491" s="16" t="s">
        <v>65</v>
      </c>
      <c r="B491" s="17">
        <v>0</v>
      </c>
      <c r="C491" s="17">
        <v>0</v>
      </c>
      <c r="D491" s="17">
        <v>0</v>
      </c>
      <c r="E491" s="17">
        <v>0</v>
      </c>
      <c r="F491" s="17">
        <v>0</v>
      </c>
      <c r="G491" s="17">
        <v>0</v>
      </c>
      <c r="H491" s="17">
        <v>1</v>
      </c>
      <c r="I491" s="17">
        <v>0</v>
      </c>
      <c r="J491" s="17">
        <v>0</v>
      </c>
      <c r="K491" s="17">
        <v>0</v>
      </c>
      <c r="L491" s="17">
        <v>1</v>
      </c>
      <c r="M491" s="17">
        <v>0</v>
      </c>
      <c r="N491" s="17">
        <v>1</v>
      </c>
      <c r="O491" s="17">
        <v>1</v>
      </c>
      <c r="P491" s="17">
        <v>2</v>
      </c>
      <c r="Q491" s="17">
        <v>3</v>
      </c>
      <c r="R491" s="18">
        <f t="shared" si="10"/>
        <v>9</v>
      </c>
      <c r="T491" s="7"/>
    </row>
    <row r="492" spans="1:20" x14ac:dyDescent="0.3">
      <c r="A492" s="16" t="s">
        <v>66</v>
      </c>
      <c r="B492" s="17">
        <v>0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1</v>
      </c>
      <c r="N492" s="17">
        <v>0</v>
      </c>
      <c r="O492" s="17">
        <v>0</v>
      </c>
      <c r="P492" s="17">
        <v>0</v>
      </c>
      <c r="Q492" s="17">
        <v>4</v>
      </c>
      <c r="R492" s="18">
        <f t="shared" ref="R492:R525" si="11">SUM(B492:Q492)</f>
        <v>5</v>
      </c>
      <c r="T492" s="7"/>
    </row>
    <row r="493" spans="1:20" x14ac:dyDescent="0.3">
      <c r="A493" s="16" t="s">
        <v>67</v>
      </c>
      <c r="B493" s="17">
        <v>0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7">
        <v>2</v>
      </c>
      <c r="N493" s="17">
        <v>0</v>
      </c>
      <c r="O493" s="17">
        <v>0</v>
      </c>
      <c r="P493" s="17">
        <v>0</v>
      </c>
      <c r="Q493" s="17">
        <v>2</v>
      </c>
      <c r="R493" s="18">
        <f t="shared" si="11"/>
        <v>4</v>
      </c>
      <c r="T493" s="7"/>
    </row>
    <row r="494" spans="1:20" x14ac:dyDescent="0.3">
      <c r="A494" s="16" t="s">
        <v>68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1</v>
      </c>
      <c r="M494" s="17">
        <v>0</v>
      </c>
      <c r="N494" s="17">
        <v>0</v>
      </c>
      <c r="O494" s="17">
        <v>0</v>
      </c>
      <c r="P494" s="17">
        <v>1</v>
      </c>
      <c r="Q494" s="17">
        <v>4</v>
      </c>
      <c r="R494" s="18">
        <f t="shared" si="11"/>
        <v>6</v>
      </c>
      <c r="T494" s="7"/>
    </row>
    <row r="495" spans="1:20" x14ac:dyDescent="0.3">
      <c r="A495" s="16" t="s">
        <v>69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1</v>
      </c>
      <c r="L495" s="17">
        <v>0</v>
      </c>
      <c r="M495" s="17">
        <v>2</v>
      </c>
      <c r="N495" s="17">
        <v>5</v>
      </c>
      <c r="O495" s="17">
        <v>1</v>
      </c>
      <c r="P495" s="17">
        <v>0</v>
      </c>
      <c r="Q495" s="17">
        <v>5</v>
      </c>
      <c r="R495" s="18">
        <f t="shared" si="11"/>
        <v>14</v>
      </c>
      <c r="T495" s="7"/>
    </row>
    <row r="496" spans="1:20" x14ac:dyDescent="0.3">
      <c r="A496" s="16" t="s">
        <v>70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1</v>
      </c>
      <c r="P496" s="17">
        <v>1</v>
      </c>
      <c r="Q496" s="17">
        <v>2</v>
      </c>
      <c r="R496" s="18">
        <f t="shared" si="11"/>
        <v>4</v>
      </c>
      <c r="T496" s="7"/>
    </row>
    <row r="497" spans="1:20" x14ac:dyDescent="0.3">
      <c r="A497" s="16" t="s">
        <v>71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1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1</v>
      </c>
      <c r="P497" s="17">
        <v>0</v>
      </c>
      <c r="Q497" s="17">
        <v>2</v>
      </c>
      <c r="R497" s="18">
        <f t="shared" si="11"/>
        <v>4</v>
      </c>
      <c r="T497" s="7"/>
    </row>
    <row r="498" spans="1:20" x14ac:dyDescent="0.3">
      <c r="A498" s="16" t="s">
        <v>72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17">
        <v>1</v>
      </c>
      <c r="Q498" s="17">
        <v>0</v>
      </c>
      <c r="R498" s="18">
        <f t="shared" si="11"/>
        <v>1</v>
      </c>
      <c r="T498" s="7"/>
    </row>
    <row r="499" spans="1:20" x14ac:dyDescent="0.3">
      <c r="A499" s="16" t="s">
        <v>73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1</v>
      </c>
      <c r="M499" s="17">
        <v>1</v>
      </c>
      <c r="N499" s="17">
        <v>0</v>
      </c>
      <c r="O499" s="17">
        <v>1</v>
      </c>
      <c r="P499" s="17">
        <v>2</v>
      </c>
      <c r="Q499" s="17">
        <v>1</v>
      </c>
      <c r="R499" s="18">
        <f t="shared" si="11"/>
        <v>6</v>
      </c>
      <c r="T499" s="7"/>
    </row>
    <row r="500" spans="1:20" x14ac:dyDescent="0.3">
      <c r="A500" s="16" t="s">
        <v>74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2</v>
      </c>
      <c r="O500" s="17">
        <v>0</v>
      </c>
      <c r="P500" s="17">
        <v>2</v>
      </c>
      <c r="Q500" s="17">
        <v>4</v>
      </c>
      <c r="R500" s="18">
        <f t="shared" si="11"/>
        <v>8</v>
      </c>
      <c r="T500" s="7"/>
    </row>
    <row r="501" spans="1:20" x14ac:dyDescent="0.3">
      <c r="A501" s="16" t="s">
        <v>75</v>
      </c>
      <c r="B501" s="17">
        <v>0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1</v>
      </c>
      <c r="K501" s="17">
        <v>0</v>
      </c>
      <c r="L501" s="17">
        <v>1</v>
      </c>
      <c r="M501" s="17">
        <v>1</v>
      </c>
      <c r="N501" s="17">
        <v>1</v>
      </c>
      <c r="O501" s="17">
        <v>4</v>
      </c>
      <c r="P501" s="17">
        <v>3</v>
      </c>
      <c r="Q501" s="17">
        <v>6</v>
      </c>
      <c r="R501" s="18">
        <f t="shared" si="11"/>
        <v>17</v>
      </c>
      <c r="T501" s="7"/>
    </row>
    <row r="502" spans="1:20" x14ac:dyDescent="0.3">
      <c r="A502" s="16" t="s">
        <v>76</v>
      </c>
      <c r="B502" s="17">
        <v>0</v>
      </c>
      <c r="C502" s="17"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v>2</v>
      </c>
      <c r="I502" s="17">
        <v>0</v>
      </c>
      <c r="J502" s="17">
        <v>1</v>
      </c>
      <c r="K502" s="17">
        <v>0</v>
      </c>
      <c r="L502" s="17">
        <v>1</v>
      </c>
      <c r="M502" s="17">
        <v>0</v>
      </c>
      <c r="N502" s="17">
        <v>3</v>
      </c>
      <c r="O502" s="17">
        <v>0</v>
      </c>
      <c r="P502" s="17">
        <v>0</v>
      </c>
      <c r="Q502" s="17">
        <v>5</v>
      </c>
      <c r="R502" s="18">
        <f t="shared" si="11"/>
        <v>12</v>
      </c>
      <c r="T502" s="7"/>
    </row>
    <row r="503" spans="1:20" x14ac:dyDescent="0.3">
      <c r="A503" s="16" t="s">
        <v>77</v>
      </c>
      <c r="B503" s="17">
        <v>0</v>
      </c>
      <c r="C503" s="17">
        <v>1</v>
      </c>
      <c r="D503" s="17">
        <v>0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2</v>
      </c>
      <c r="K503" s="17">
        <v>0</v>
      </c>
      <c r="L503" s="17">
        <v>0</v>
      </c>
      <c r="M503" s="17">
        <v>0</v>
      </c>
      <c r="N503" s="17">
        <v>1</v>
      </c>
      <c r="O503" s="17">
        <v>2</v>
      </c>
      <c r="P503" s="17">
        <v>1</v>
      </c>
      <c r="Q503" s="17">
        <v>4</v>
      </c>
      <c r="R503" s="18">
        <f t="shared" si="11"/>
        <v>11</v>
      </c>
      <c r="T503" s="7"/>
    </row>
    <row r="504" spans="1:20" x14ac:dyDescent="0.3">
      <c r="A504" s="16" t="s">
        <v>78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1</v>
      </c>
      <c r="J504" s="17">
        <v>1</v>
      </c>
      <c r="K504" s="17">
        <v>1</v>
      </c>
      <c r="L504" s="17">
        <v>1</v>
      </c>
      <c r="M504" s="17">
        <v>2</v>
      </c>
      <c r="N504" s="17">
        <v>5</v>
      </c>
      <c r="O504" s="17">
        <v>7</v>
      </c>
      <c r="P504" s="17">
        <v>6</v>
      </c>
      <c r="Q504" s="17">
        <v>10</v>
      </c>
      <c r="R504" s="18">
        <f t="shared" si="11"/>
        <v>34</v>
      </c>
      <c r="T504" s="7"/>
    </row>
    <row r="505" spans="1:20" x14ac:dyDescent="0.3">
      <c r="A505" s="16" t="s">
        <v>79</v>
      </c>
      <c r="B505" s="17">
        <v>0</v>
      </c>
      <c r="C505" s="17"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1</v>
      </c>
      <c r="M505" s="17">
        <v>0</v>
      </c>
      <c r="N505" s="17">
        <v>1</v>
      </c>
      <c r="O505" s="17">
        <v>0</v>
      </c>
      <c r="P505" s="17">
        <v>0</v>
      </c>
      <c r="Q505" s="17">
        <v>0</v>
      </c>
      <c r="R505" s="18">
        <f t="shared" si="11"/>
        <v>2</v>
      </c>
      <c r="T505" s="7"/>
    </row>
    <row r="506" spans="1:20" x14ac:dyDescent="0.3">
      <c r="A506" s="16" t="s">
        <v>80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1</v>
      </c>
      <c r="R506" s="18">
        <f t="shared" si="11"/>
        <v>1</v>
      </c>
      <c r="T506" s="7"/>
    </row>
    <row r="507" spans="1:20" x14ac:dyDescent="0.3">
      <c r="A507" s="16" t="s">
        <v>81</v>
      </c>
      <c r="B507" s="17">
        <v>0</v>
      </c>
      <c r="C507" s="17">
        <v>0</v>
      </c>
      <c r="D507" s="17">
        <v>0</v>
      </c>
      <c r="E507" s="17">
        <v>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1</v>
      </c>
      <c r="R507" s="18">
        <f t="shared" si="11"/>
        <v>1</v>
      </c>
      <c r="T507" s="7"/>
    </row>
    <row r="508" spans="1:20" x14ac:dyDescent="0.3">
      <c r="A508" s="16" t="s">
        <v>82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1</v>
      </c>
      <c r="N508" s="17">
        <v>0</v>
      </c>
      <c r="O508" s="17">
        <v>0</v>
      </c>
      <c r="P508" s="17">
        <v>1</v>
      </c>
      <c r="Q508" s="17">
        <v>0</v>
      </c>
      <c r="R508" s="18">
        <f t="shared" si="11"/>
        <v>2</v>
      </c>
      <c r="T508" s="7"/>
    </row>
    <row r="509" spans="1:20" x14ac:dyDescent="0.3">
      <c r="A509" s="16" t="s">
        <v>83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2</v>
      </c>
      <c r="L509" s="17">
        <v>3</v>
      </c>
      <c r="M509" s="17">
        <v>1</v>
      </c>
      <c r="N509" s="17">
        <v>2</v>
      </c>
      <c r="O509" s="17">
        <v>3</v>
      </c>
      <c r="P509" s="17">
        <v>0</v>
      </c>
      <c r="Q509" s="17">
        <v>5</v>
      </c>
      <c r="R509" s="18">
        <f t="shared" si="11"/>
        <v>16</v>
      </c>
      <c r="T509" s="7"/>
    </row>
    <row r="510" spans="1:20" x14ac:dyDescent="0.3">
      <c r="A510" s="16" t="s">
        <v>84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1</v>
      </c>
      <c r="M510" s="17">
        <v>1</v>
      </c>
      <c r="N510" s="17">
        <v>0</v>
      </c>
      <c r="O510" s="17">
        <v>1</v>
      </c>
      <c r="P510" s="17">
        <v>3</v>
      </c>
      <c r="Q510" s="17">
        <v>3</v>
      </c>
      <c r="R510" s="18">
        <f t="shared" si="11"/>
        <v>9</v>
      </c>
      <c r="T510" s="7"/>
    </row>
    <row r="511" spans="1:20" x14ac:dyDescent="0.3">
      <c r="A511" s="16" t="s">
        <v>85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1</v>
      </c>
      <c r="L511" s="17">
        <v>0</v>
      </c>
      <c r="M511" s="17">
        <v>0</v>
      </c>
      <c r="N511" s="17">
        <v>1</v>
      </c>
      <c r="O511" s="17">
        <v>0</v>
      </c>
      <c r="P511" s="17">
        <v>0</v>
      </c>
      <c r="Q511" s="17">
        <v>1</v>
      </c>
      <c r="R511" s="18">
        <f t="shared" si="11"/>
        <v>3</v>
      </c>
      <c r="T511" s="7"/>
    </row>
    <row r="512" spans="1:20" x14ac:dyDescent="0.3">
      <c r="A512" s="16" t="s">
        <v>86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1</v>
      </c>
      <c r="K512" s="17">
        <v>1</v>
      </c>
      <c r="L512" s="17">
        <v>1</v>
      </c>
      <c r="M512" s="17">
        <v>4</v>
      </c>
      <c r="N512" s="17">
        <v>0</v>
      </c>
      <c r="O512" s="17">
        <v>0</v>
      </c>
      <c r="P512" s="17">
        <v>0</v>
      </c>
      <c r="Q512" s="17">
        <v>13</v>
      </c>
      <c r="R512" s="18">
        <f t="shared" si="11"/>
        <v>20</v>
      </c>
      <c r="T512" s="7"/>
    </row>
    <row r="513" spans="1:20" x14ac:dyDescent="0.3">
      <c r="A513" s="16" t="s">
        <v>87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1</v>
      </c>
      <c r="M513" s="17">
        <v>2</v>
      </c>
      <c r="N513" s="17">
        <v>1</v>
      </c>
      <c r="O513" s="17">
        <v>0</v>
      </c>
      <c r="P513" s="17">
        <v>0</v>
      </c>
      <c r="Q513" s="17">
        <v>3</v>
      </c>
      <c r="R513" s="18">
        <f t="shared" si="11"/>
        <v>7</v>
      </c>
      <c r="T513" s="7"/>
    </row>
    <row r="514" spans="1:20" x14ac:dyDescent="0.3">
      <c r="A514" s="16" t="s">
        <v>88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1</v>
      </c>
      <c r="O514" s="17">
        <v>0</v>
      </c>
      <c r="P514" s="17">
        <v>0</v>
      </c>
      <c r="Q514" s="17">
        <v>0</v>
      </c>
      <c r="R514" s="18">
        <f t="shared" si="11"/>
        <v>1</v>
      </c>
      <c r="T514" s="7"/>
    </row>
    <row r="515" spans="1:20" x14ac:dyDescent="0.3">
      <c r="A515" s="16" t="s">
        <v>89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1</v>
      </c>
      <c r="M515" s="17">
        <v>0</v>
      </c>
      <c r="N515" s="17">
        <v>4</v>
      </c>
      <c r="O515" s="17">
        <v>1</v>
      </c>
      <c r="P515" s="17">
        <v>1</v>
      </c>
      <c r="Q515" s="17">
        <v>5</v>
      </c>
      <c r="R515" s="18">
        <f t="shared" si="11"/>
        <v>12</v>
      </c>
      <c r="T515" s="7"/>
    </row>
    <row r="516" spans="1:20" x14ac:dyDescent="0.3">
      <c r="A516" s="16" t="s">
        <v>90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1</v>
      </c>
      <c r="O516" s="17">
        <v>0</v>
      </c>
      <c r="P516" s="17">
        <v>0</v>
      </c>
      <c r="Q516" s="17">
        <v>0</v>
      </c>
      <c r="R516" s="18">
        <f t="shared" si="11"/>
        <v>1</v>
      </c>
      <c r="T516" s="7"/>
    </row>
    <row r="517" spans="1:20" x14ac:dyDescent="0.3">
      <c r="A517" s="16" t="s">
        <v>91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1</v>
      </c>
      <c r="I517" s="17">
        <v>0</v>
      </c>
      <c r="J517" s="17">
        <v>1</v>
      </c>
      <c r="K517" s="17">
        <v>0</v>
      </c>
      <c r="L517" s="17">
        <v>0</v>
      </c>
      <c r="M517" s="17">
        <v>0</v>
      </c>
      <c r="N517" s="17">
        <v>0</v>
      </c>
      <c r="O517" s="17">
        <v>1</v>
      </c>
      <c r="P517" s="17">
        <v>0</v>
      </c>
      <c r="Q517" s="17">
        <v>4</v>
      </c>
      <c r="R517" s="18">
        <f t="shared" si="11"/>
        <v>7</v>
      </c>
      <c r="T517" s="7"/>
    </row>
    <row r="518" spans="1:20" x14ac:dyDescent="0.3">
      <c r="A518" s="16" t="s">
        <v>92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1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17">
        <v>1</v>
      </c>
      <c r="R518" s="18">
        <f t="shared" si="11"/>
        <v>2</v>
      </c>
      <c r="T518" s="7"/>
    </row>
    <row r="519" spans="1:20" x14ac:dyDescent="0.3">
      <c r="A519" s="16" t="s">
        <v>93</v>
      </c>
      <c r="B519" s="17">
        <v>0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1</v>
      </c>
      <c r="N519" s="17">
        <v>0</v>
      </c>
      <c r="O519" s="17">
        <v>0</v>
      </c>
      <c r="P519" s="17">
        <v>2</v>
      </c>
      <c r="Q519" s="17">
        <v>7</v>
      </c>
      <c r="R519" s="18">
        <f t="shared" si="11"/>
        <v>10</v>
      </c>
      <c r="T519" s="7"/>
    </row>
    <row r="520" spans="1:20" x14ac:dyDescent="0.3">
      <c r="A520" s="16" t="s">
        <v>94</v>
      </c>
      <c r="B520" s="17">
        <v>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1</v>
      </c>
      <c r="L520" s="17">
        <v>0</v>
      </c>
      <c r="M520" s="17">
        <v>2</v>
      </c>
      <c r="N520" s="17">
        <v>4</v>
      </c>
      <c r="O520" s="17">
        <v>2</v>
      </c>
      <c r="P520" s="17">
        <v>4</v>
      </c>
      <c r="Q520" s="17">
        <v>9</v>
      </c>
      <c r="R520" s="18">
        <f t="shared" si="11"/>
        <v>22</v>
      </c>
      <c r="T520" s="7"/>
    </row>
    <row r="521" spans="1:20" x14ac:dyDescent="0.3">
      <c r="A521" s="16" t="s">
        <v>95</v>
      </c>
      <c r="B521" s="17">
        <v>0</v>
      </c>
      <c r="C521" s="17"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2</v>
      </c>
      <c r="M521" s="17">
        <v>0</v>
      </c>
      <c r="N521" s="17">
        <v>0</v>
      </c>
      <c r="O521" s="17">
        <v>0</v>
      </c>
      <c r="P521" s="17">
        <v>1</v>
      </c>
      <c r="Q521" s="17">
        <v>2</v>
      </c>
      <c r="R521" s="18">
        <f t="shared" si="11"/>
        <v>5</v>
      </c>
      <c r="T521" s="7"/>
    </row>
    <row r="522" spans="1:20" x14ac:dyDescent="0.3">
      <c r="A522" s="16" t="s">
        <v>96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1</v>
      </c>
      <c r="Q522" s="17">
        <v>0</v>
      </c>
      <c r="R522" s="18">
        <f t="shared" si="11"/>
        <v>1</v>
      </c>
      <c r="T522" s="7"/>
    </row>
    <row r="523" spans="1:20" x14ac:dyDescent="0.3">
      <c r="A523" s="53" t="s">
        <v>97</v>
      </c>
      <c r="B523" s="54">
        <v>0</v>
      </c>
      <c r="C523" s="54">
        <v>0</v>
      </c>
      <c r="D523" s="54">
        <v>0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4">
        <v>0</v>
      </c>
      <c r="M523" s="54">
        <v>0</v>
      </c>
      <c r="N523" s="54">
        <v>0</v>
      </c>
      <c r="O523" s="54">
        <v>0</v>
      </c>
      <c r="P523" s="54">
        <v>0</v>
      </c>
      <c r="Q523" s="54">
        <v>0</v>
      </c>
      <c r="R523" s="55">
        <f t="shared" si="11"/>
        <v>0</v>
      </c>
      <c r="T523" s="7"/>
    </row>
    <row r="524" spans="1:20" x14ac:dyDescent="0.3">
      <c r="A524" s="16" t="s">
        <v>98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1</v>
      </c>
      <c r="L524" s="17">
        <v>3</v>
      </c>
      <c r="M524" s="17">
        <v>1</v>
      </c>
      <c r="N524" s="17">
        <v>4</v>
      </c>
      <c r="O524" s="17">
        <v>4</v>
      </c>
      <c r="P524" s="17">
        <v>3</v>
      </c>
      <c r="Q524" s="17">
        <v>7</v>
      </c>
      <c r="R524" s="18">
        <f t="shared" si="11"/>
        <v>23</v>
      </c>
      <c r="T524" s="7"/>
    </row>
    <row r="525" spans="1:20" x14ac:dyDescent="0.3">
      <c r="A525" s="16" t="s">
        <v>99</v>
      </c>
      <c r="B525" s="17">
        <v>2</v>
      </c>
      <c r="C525" s="17">
        <v>1</v>
      </c>
      <c r="D525" s="17">
        <v>0</v>
      </c>
      <c r="E525" s="17">
        <v>0</v>
      </c>
      <c r="F525" s="17">
        <v>7</v>
      </c>
      <c r="G525" s="17">
        <v>3</v>
      </c>
      <c r="H525" s="17">
        <v>13</v>
      </c>
      <c r="I525" s="17">
        <v>11</v>
      </c>
      <c r="J525" s="17">
        <v>19</v>
      </c>
      <c r="K525" s="17">
        <v>35</v>
      </c>
      <c r="L525" s="17">
        <v>62</v>
      </c>
      <c r="M525" s="17">
        <v>67</v>
      </c>
      <c r="N525" s="17">
        <v>103</v>
      </c>
      <c r="O525" s="17">
        <v>102</v>
      </c>
      <c r="P525" s="17">
        <v>113</v>
      </c>
      <c r="Q525" s="17">
        <v>322</v>
      </c>
      <c r="R525" s="18">
        <f t="shared" si="11"/>
        <v>860</v>
      </c>
      <c r="T525" s="7"/>
    </row>
    <row r="526" spans="1:20" x14ac:dyDescent="0.3">
      <c r="A526" s="16" t="s">
        <v>143</v>
      </c>
      <c r="B526" s="56">
        <v>278559.90856278129</v>
      </c>
      <c r="C526" s="56">
        <v>326342.11396392743</v>
      </c>
      <c r="D526" s="56">
        <v>299867.63830746722</v>
      </c>
      <c r="E526" s="56">
        <v>330069.61265969719</v>
      </c>
      <c r="F526" s="56">
        <v>384049.76371273946</v>
      </c>
      <c r="G526" s="56">
        <v>361228.14628140186</v>
      </c>
      <c r="H526" s="56">
        <v>388427.786673592</v>
      </c>
      <c r="I526" s="56">
        <v>396047.67985088879</v>
      </c>
      <c r="J526" s="56">
        <v>358077.37832567556</v>
      </c>
      <c r="K526" s="56">
        <v>299187.62632822566</v>
      </c>
      <c r="L526" s="56">
        <v>265184.43449981319</v>
      </c>
      <c r="M526" s="56">
        <v>219487.81258431269</v>
      </c>
      <c r="N526" s="56">
        <v>178687.82096136874</v>
      </c>
      <c r="O526" s="56">
        <v>129761.15855852205</v>
      </c>
      <c r="P526" s="56">
        <v>85907.875532779915</v>
      </c>
      <c r="Q526" s="56">
        <v>90304.717436930689</v>
      </c>
      <c r="R526" s="57">
        <v>4391191.4742401242</v>
      </c>
      <c r="T526" s="7"/>
    </row>
    <row r="527" spans="1:20" x14ac:dyDescent="0.3">
      <c r="A527" s="21" t="s">
        <v>118</v>
      </c>
      <c r="B527" s="58">
        <f>B525/B526*100000</f>
        <v>0.71797840913967848</v>
      </c>
      <c r="C527" s="58">
        <f t="shared" ref="C527:R527" si="12">C525/C526*100000</f>
        <v>0.30642689288656633</v>
      </c>
      <c r="D527" s="58">
        <f t="shared" si="12"/>
        <v>0</v>
      </c>
      <c r="E527" s="58">
        <f t="shared" si="12"/>
        <v>0</v>
      </c>
      <c r="F527" s="58">
        <f t="shared" si="12"/>
        <v>1.8226804600342994</v>
      </c>
      <c r="G527" s="58">
        <f t="shared" si="12"/>
        <v>0.8305000678609793</v>
      </c>
      <c r="H527" s="58">
        <f t="shared" si="12"/>
        <v>3.3468254450406523</v>
      </c>
      <c r="I527" s="58">
        <f t="shared" si="12"/>
        <v>2.777443363420657</v>
      </c>
      <c r="J527" s="58">
        <f t="shared" si="12"/>
        <v>5.306115702935938</v>
      </c>
      <c r="K527" s="58">
        <f t="shared" si="12"/>
        <v>11.698344757614752</v>
      </c>
      <c r="L527" s="58">
        <f t="shared" si="12"/>
        <v>23.379954452056527</v>
      </c>
      <c r="M527" s="58">
        <f t="shared" si="12"/>
        <v>30.525612885345531</v>
      </c>
      <c r="N527" s="58">
        <f t="shared" si="12"/>
        <v>57.642428815709827</v>
      </c>
      <c r="O527" s="58">
        <f t="shared" si="12"/>
        <v>78.605956615282679</v>
      </c>
      <c r="P527" s="58">
        <f t="shared" si="12"/>
        <v>131.53625240899191</v>
      </c>
      <c r="Q527" s="58">
        <f t="shared" si="12"/>
        <v>356.57051939162159</v>
      </c>
      <c r="R527" s="23">
        <f t="shared" si="12"/>
        <v>19.584661817754579</v>
      </c>
      <c r="T527" s="7"/>
    </row>
    <row r="528" spans="1:20" x14ac:dyDescent="0.3">
      <c r="A528" s="21" t="s">
        <v>120</v>
      </c>
      <c r="B528" s="59">
        <v>6477</v>
      </c>
      <c r="C528" s="59">
        <v>6768</v>
      </c>
      <c r="D528" s="59">
        <v>5749</v>
      </c>
      <c r="E528" s="59">
        <v>6322</v>
      </c>
      <c r="F528" s="59">
        <v>7572</v>
      </c>
      <c r="G528" s="59">
        <v>7422</v>
      </c>
      <c r="H528" s="59">
        <v>8282</v>
      </c>
      <c r="I528" s="59">
        <v>8657</v>
      </c>
      <c r="J528" s="59">
        <v>8046</v>
      </c>
      <c r="K528" s="59">
        <v>7019</v>
      </c>
      <c r="L528" s="59">
        <v>6358</v>
      </c>
      <c r="M528" s="59">
        <v>5713</v>
      </c>
      <c r="N528" s="59">
        <v>5005</v>
      </c>
      <c r="O528" s="59">
        <v>3947</v>
      </c>
      <c r="P528" s="59">
        <v>2872</v>
      </c>
      <c r="Q528" s="59">
        <v>3790</v>
      </c>
      <c r="R528" s="60">
        <v>100000</v>
      </c>
      <c r="T528" s="7"/>
    </row>
    <row r="529" spans="1:20" x14ac:dyDescent="0.3">
      <c r="A529" s="62" t="s">
        <v>121</v>
      </c>
      <c r="B529" s="63">
        <f>(B527*B528)/100000</f>
        <v>4.6503461559976977E-2</v>
      </c>
      <c r="C529" s="63">
        <f t="shared" ref="C529:Q529" si="13">(C527*C528)/100000</f>
        <v>2.073897211056281E-2</v>
      </c>
      <c r="D529" s="63">
        <f t="shared" si="13"/>
        <v>0</v>
      </c>
      <c r="E529" s="63">
        <f t="shared" si="13"/>
        <v>0</v>
      </c>
      <c r="F529" s="63">
        <f t="shared" si="13"/>
        <v>0.13801336443379714</v>
      </c>
      <c r="G529" s="63">
        <f t="shared" si="13"/>
        <v>6.1639715036641882E-2</v>
      </c>
      <c r="H529" s="63">
        <f t="shared" si="13"/>
        <v>0.27718408335826683</v>
      </c>
      <c r="I529" s="63">
        <f t="shared" si="13"/>
        <v>0.24044327197132628</v>
      </c>
      <c r="J529" s="63">
        <f t="shared" si="13"/>
        <v>0.42693006945822554</v>
      </c>
      <c r="K529" s="63">
        <f t="shared" si="13"/>
        <v>0.82110681853697942</v>
      </c>
      <c r="L529" s="63">
        <f t="shared" si="13"/>
        <v>1.4864975040617538</v>
      </c>
      <c r="M529" s="63">
        <f t="shared" si="13"/>
        <v>1.7439282641397902</v>
      </c>
      <c r="N529" s="63">
        <f t="shared" si="13"/>
        <v>2.8850035622262769</v>
      </c>
      <c r="O529" s="63">
        <f t="shared" si="13"/>
        <v>3.1025771076052071</v>
      </c>
      <c r="P529" s="63">
        <f t="shared" si="13"/>
        <v>3.7777211691862478</v>
      </c>
      <c r="Q529" s="63">
        <f t="shared" si="13"/>
        <v>13.514022684942459</v>
      </c>
      <c r="R529" s="64">
        <f>SUM(B529:Q529)</f>
        <v>28.542310048627513</v>
      </c>
      <c r="T529" s="7"/>
    </row>
    <row r="531" spans="1:20" x14ac:dyDescent="0.3">
      <c r="A531" s="84" t="s">
        <v>166</v>
      </c>
      <c r="B531" s="85"/>
      <c r="C531" s="85"/>
      <c r="D531" s="85"/>
      <c r="E531" s="85"/>
      <c r="F531" s="86"/>
    </row>
    <row r="532" spans="1:20" x14ac:dyDescent="0.3">
      <c r="A532" s="16"/>
      <c r="B532" s="17" t="s">
        <v>0</v>
      </c>
      <c r="C532" s="17" t="s">
        <v>126</v>
      </c>
      <c r="D532" s="17" t="s">
        <v>127</v>
      </c>
      <c r="E532" s="17" t="s">
        <v>128</v>
      </c>
      <c r="F532" s="18" t="s">
        <v>129</v>
      </c>
    </row>
    <row r="533" spans="1:20" x14ac:dyDescent="0.3">
      <c r="A533" s="21" t="s">
        <v>131</v>
      </c>
      <c r="B533" s="22">
        <v>2.6416520591389898</v>
      </c>
      <c r="C533" s="22">
        <v>27.418526544856409</v>
      </c>
      <c r="D533" s="22">
        <v>40.103011001239317</v>
      </c>
      <c r="E533" s="22">
        <v>31.221594595513405</v>
      </c>
      <c r="F533" s="23">
        <v>19.584661817754579</v>
      </c>
    </row>
    <row r="534" spans="1:20" x14ac:dyDescent="0.3">
      <c r="A534" s="24" t="s">
        <v>121</v>
      </c>
      <c r="B534" s="25">
        <v>3.5959788394795469</v>
      </c>
      <c r="C534" s="25">
        <v>38.319553952892683</v>
      </c>
      <c r="D534" s="25">
        <v>56.40780761582824</v>
      </c>
      <c r="E534" s="25">
        <v>45.040153870664334</v>
      </c>
      <c r="F534" s="26">
        <v>28.542310048627513</v>
      </c>
    </row>
    <row r="535" spans="1:20" x14ac:dyDescent="0.3">
      <c r="A535" s="8"/>
      <c r="B535" s="9"/>
      <c r="C535" s="9"/>
      <c r="D535" s="9"/>
      <c r="E535" s="9"/>
      <c r="F535" s="9"/>
    </row>
    <row r="536" spans="1:20" x14ac:dyDescent="0.3">
      <c r="A536" s="8"/>
      <c r="B536" s="9"/>
      <c r="C536" s="9"/>
      <c r="D536" s="9"/>
      <c r="E536" s="9"/>
      <c r="F536" s="9"/>
    </row>
    <row r="539" spans="1:20" x14ac:dyDescent="0.3">
      <c r="A539" s="17"/>
      <c r="B539" s="17"/>
      <c r="C539" s="17"/>
      <c r="D539" s="17"/>
      <c r="E539" s="17"/>
      <c r="F539" s="17"/>
      <c r="G539" s="17"/>
    </row>
    <row r="540" spans="1:20" x14ac:dyDescent="0.3">
      <c r="A540" s="27"/>
      <c r="B540" s="22"/>
      <c r="C540" s="22"/>
      <c r="D540" s="22"/>
      <c r="E540" s="22"/>
      <c r="F540" s="22"/>
      <c r="G540" s="17"/>
    </row>
    <row r="541" spans="1:20" x14ac:dyDescent="0.3">
      <c r="A541" s="27"/>
      <c r="B541" s="22"/>
      <c r="C541" s="22"/>
      <c r="D541" s="22"/>
      <c r="E541" s="22"/>
      <c r="F541" s="22"/>
      <c r="G541" s="17"/>
    </row>
    <row r="542" spans="1:20" x14ac:dyDescent="0.3">
      <c r="A542" s="17"/>
      <c r="B542" s="17"/>
      <c r="C542" s="17"/>
      <c r="D542" s="17"/>
      <c r="E542" s="17"/>
      <c r="F542" s="17"/>
      <c r="G542" s="17"/>
    </row>
    <row r="543" spans="1:20" x14ac:dyDescent="0.3">
      <c r="A543" s="17"/>
      <c r="B543" s="17"/>
      <c r="C543" s="17"/>
      <c r="D543" s="17"/>
      <c r="E543" s="17"/>
      <c r="F543" s="17"/>
      <c r="G543" s="17"/>
    </row>
    <row r="544" spans="1:20" x14ac:dyDescent="0.3">
      <c r="A544" s="17"/>
      <c r="B544" s="17"/>
      <c r="C544" s="17"/>
      <c r="D544" s="17"/>
      <c r="E544" s="17"/>
      <c r="F544" s="17"/>
      <c r="G544" s="17"/>
    </row>
  </sheetData>
  <mergeCells count="6">
    <mergeCell ref="A531:F531"/>
    <mergeCell ref="A1:R1"/>
    <mergeCell ref="A107:R107"/>
    <mergeCell ref="A213:R213"/>
    <mergeCell ref="A319:R319"/>
    <mergeCell ref="A425:R42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4496-7F4E-4339-A329-55D5B3389C7F}">
  <dimension ref="A1:S46"/>
  <sheetViews>
    <sheetView topLeftCell="A13" workbookViewId="0">
      <selection activeCell="S8" sqref="S8"/>
    </sheetView>
  </sheetViews>
  <sheetFormatPr defaultRowHeight="14.4" x14ac:dyDescent="0.3"/>
  <cols>
    <col min="1" max="1" width="36.33203125" bestFit="1" customWidth="1"/>
    <col min="2" max="2" width="15.44140625" bestFit="1" customWidth="1"/>
    <col min="3" max="3" width="9.77734375" bestFit="1" customWidth="1"/>
  </cols>
  <sheetData>
    <row r="1" spans="1:18" x14ac:dyDescent="0.3">
      <c r="A1" s="87" t="s">
        <v>171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8.8" x14ac:dyDescent="0.3">
      <c r="A2" s="39"/>
      <c r="B2" s="40" t="s">
        <v>100</v>
      </c>
      <c r="C2" s="40" t="s">
        <v>101</v>
      </c>
      <c r="D2" s="40" t="s">
        <v>102</v>
      </c>
      <c r="E2" s="40" t="s">
        <v>103</v>
      </c>
      <c r="F2" s="40" t="s">
        <v>104</v>
      </c>
      <c r="G2" s="40" t="s">
        <v>105</v>
      </c>
      <c r="H2" s="40" t="s">
        <v>106</v>
      </c>
      <c r="I2" s="40" t="s">
        <v>107</v>
      </c>
      <c r="J2" s="40" t="s">
        <v>108</v>
      </c>
      <c r="K2" s="40" t="s">
        <v>109</v>
      </c>
      <c r="L2" s="40" t="s">
        <v>110</v>
      </c>
      <c r="M2" s="40" t="s">
        <v>111</v>
      </c>
      <c r="N2" s="40" t="s">
        <v>112</v>
      </c>
      <c r="O2" s="40" t="s">
        <v>113</v>
      </c>
      <c r="P2" s="40" t="s">
        <v>114</v>
      </c>
      <c r="Q2" s="40" t="s">
        <v>115</v>
      </c>
      <c r="R2" s="18" t="s">
        <v>99</v>
      </c>
    </row>
    <row r="3" spans="1:18" x14ac:dyDescent="0.3">
      <c r="A3" s="16" t="s">
        <v>132</v>
      </c>
      <c r="B3" s="17">
        <v>0</v>
      </c>
      <c r="C3" s="17">
        <v>0</v>
      </c>
      <c r="D3" s="17">
        <v>0</v>
      </c>
      <c r="E3" s="17">
        <v>2</v>
      </c>
      <c r="F3" s="17">
        <v>1</v>
      </c>
      <c r="G3" s="17">
        <v>2</v>
      </c>
      <c r="H3" s="17">
        <v>7</v>
      </c>
      <c r="I3" s="17">
        <v>4</v>
      </c>
      <c r="J3" s="17">
        <v>7</v>
      </c>
      <c r="K3" s="17">
        <v>5</v>
      </c>
      <c r="L3" s="17">
        <v>12</v>
      </c>
      <c r="M3" s="17">
        <v>15</v>
      </c>
      <c r="N3" s="17">
        <v>35</v>
      </c>
      <c r="O3" s="17">
        <v>38</v>
      </c>
      <c r="P3" s="17">
        <v>46</v>
      </c>
      <c r="Q3" s="17">
        <v>184</v>
      </c>
      <c r="R3" s="18">
        <v>358</v>
      </c>
    </row>
    <row r="4" spans="1:18" x14ac:dyDescent="0.3">
      <c r="A4" s="16" t="s">
        <v>133</v>
      </c>
      <c r="B4" s="17">
        <v>5</v>
      </c>
      <c r="C4" s="17">
        <v>0</v>
      </c>
      <c r="D4" s="17">
        <v>0</v>
      </c>
      <c r="E4" s="17">
        <v>3</v>
      </c>
      <c r="F4" s="17">
        <v>8</v>
      </c>
      <c r="G4" s="17">
        <v>7</v>
      </c>
      <c r="H4" s="17">
        <v>19</v>
      </c>
      <c r="I4" s="17">
        <v>28</v>
      </c>
      <c r="J4" s="17">
        <v>44</v>
      </c>
      <c r="K4" s="17">
        <v>57</v>
      </c>
      <c r="L4" s="17">
        <v>93</v>
      </c>
      <c r="M4" s="17">
        <v>150</v>
      </c>
      <c r="N4" s="17">
        <v>182</v>
      </c>
      <c r="O4" s="17">
        <v>206</v>
      </c>
      <c r="P4" s="17">
        <v>253</v>
      </c>
      <c r="Q4" s="17">
        <v>1089</v>
      </c>
      <c r="R4" s="18">
        <v>2144</v>
      </c>
    </row>
    <row r="5" spans="1:18" x14ac:dyDescent="0.3">
      <c r="A5" s="16" t="s">
        <v>134</v>
      </c>
      <c r="B5" s="17">
        <v>7</v>
      </c>
      <c r="C5" s="17">
        <v>1</v>
      </c>
      <c r="D5" s="17">
        <v>2</v>
      </c>
      <c r="E5" s="17">
        <v>6</v>
      </c>
      <c r="F5" s="17">
        <v>7</v>
      </c>
      <c r="G5" s="17">
        <v>17</v>
      </c>
      <c r="H5" s="17">
        <v>26</v>
      </c>
      <c r="I5" s="17">
        <v>41</v>
      </c>
      <c r="J5" s="17">
        <v>59</v>
      </c>
      <c r="K5" s="17">
        <v>67</v>
      </c>
      <c r="L5" s="17">
        <v>131</v>
      </c>
      <c r="M5" s="17">
        <v>174</v>
      </c>
      <c r="N5" s="17">
        <v>249</v>
      </c>
      <c r="O5" s="17">
        <v>292</v>
      </c>
      <c r="P5" s="17">
        <v>323</v>
      </c>
      <c r="Q5" s="17">
        <v>1536</v>
      </c>
      <c r="R5" s="18">
        <f>SUM(B5:Q5)</f>
        <v>2938</v>
      </c>
    </row>
    <row r="6" spans="1:18" x14ac:dyDescent="0.3">
      <c r="A6" s="16" t="s">
        <v>135</v>
      </c>
      <c r="B6" s="17">
        <v>4</v>
      </c>
      <c r="C6" s="17">
        <v>2</v>
      </c>
      <c r="D6" s="17">
        <v>2</v>
      </c>
      <c r="E6" s="17">
        <v>4</v>
      </c>
      <c r="F6" s="17">
        <v>7</v>
      </c>
      <c r="G6" s="17">
        <v>7</v>
      </c>
      <c r="H6" s="17">
        <v>24</v>
      </c>
      <c r="I6" s="17">
        <v>26</v>
      </c>
      <c r="J6" s="17">
        <v>42</v>
      </c>
      <c r="K6" s="17">
        <v>59</v>
      </c>
      <c r="L6" s="17">
        <v>76</v>
      </c>
      <c r="M6" s="17">
        <v>137</v>
      </c>
      <c r="N6" s="17">
        <v>198</v>
      </c>
      <c r="O6" s="17">
        <v>248</v>
      </c>
      <c r="P6" s="17">
        <v>287</v>
      </c>
      <c r="Q6" s="17">
        <v>1320</v>
      </c>
      <c r="R6" s="18">
        <v>2443</v>
      </c>
    </row>
    <row r="7" spans="1:18" x14ac:dyDescent="0.3">
      <c r="A7" s="16" t="s">
        <v>136</v>
      </c>
      <c r="B7" s="17">
        <v>2</v>
      </c>
      <c r="C7" s="17">
        <v>2</v>
      </c>
      <c r="D7" s="17">
        <v>1</v>
      </c>
      <c r="E7" s="17">
        <v>0</v>
      </c>
      <c r="F7" s="17">
        <v>3</v>
      </c>
      <c r="G7" s="17">
        <v>5</v>
      </c>
      <c r="H7" s="17">
        <v>10</v>
      </c>
      <c r="I7" s="17">
        <v>26</v>
      </c>
      <c r="J7" s="17">
        <v>21</v>
      </c>
      <c r="K7" s="17">
        <v>37</v>
      </c>
      <c r="L7" s="17">
        <v>63</v>
      </c>
      <c r="M7" s="17">
        <v>106</v>
      </c>
      <c r="N7" s="17">
        <v>142</v>
      </c>
      <c r="O7" s="17">
        <v>191</v>
      </c>
      <c r="P7" s="17">
        <v>201</v>
      </c>
      <c r="Q7" s="17">
        <v>923</v>
      </c>
      <c r="R7" s="18">
        <v>1733</v>
      </c>
    </row>
    <row r="8" spans="1:18" x14ac:dyDescent="0.3">
      <c r="A8" s="35"/>
      <c r="B8" s="41">
        <f t="shared" ref="B8:Q8" si="0">SUM(B3:B7)</f>
        <v>18</v>
      </c>
      <c r="C8" s="41">
        <f t="shared" si="0"/>
        <v>5</v>
      </c>
      <c r="D8" s="41">
        <f t="shared" si="0"/>
        <v>5</v>
      </c>
      <c r="E8" s="41">
        <f t="shared" si="0"/>
        <v>15</v>
      </c>
      <c r="F8" s="41">
        <f t="shared" si="0"/>
        <v>26</v>
      </c>
      <c r="G8" s="41">
        <f t="shared" si="0"/>
        <v>38</v>
      </c>
      <c r="H8" s="41">
        <f t="shared" si="0"/>
        <v>86</v>
      </c>
      <c r="I8" s="41">
        <f t="shared" si="0"/>
        <v>125</v>
      </c>
      <c r="J8" s="41">
        <f t="shared" si="0"/>
        <v>173</v>
      </c>
      <c r="K8" s="41">
        <f t="shared" si="0"/>
        <v>225</v>
      </c>
      <c r="L8" s="41">
        <f t="shared" si="0"/>
        <v>375</v>
      </c>
      <c r="M8" s="41">
        <f t="shared" si="0"/>
        <v>582</v>
      </c>
      <c r="N8" s="41">
        <f t="shared" si="0"/>
        <v>806</v>
      </c>
      <c r="O8" s="41">
        <f t="shared" si="0"/>
        <v>975</v>
      </c>
      <c r="P8" s="41">
        <f t="shared" si="0"/>
        <v>1110</v>
      </c>
      <c r="Q8" s="41">
        <f t="shared" si="0"/>
        <v>5052</v>
      </c>
      <c r="R8" s="43">
        <f>SUM(R3:R7)</f>
        <v>9616</v>
      </c>
    </row>
    <row r="9" spans="1:18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44"/>
    </row>
    <row r="10" spans="1:18" x14ac:dyDescent="0.3">
      <c r="A10" s="84" t="s">
        <v>172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</row>
    <row r="11" spans="1:18" ht="28.8" x14ac:dyDescent="0.3">
      <c r="A11" s="39"/>
      <c r="B11" s="40" t="s">
        <v>100</v>
      </c>
      <c r="C11" s="40" t="s">
        <v>101</v>
      </c>
      <c r="D11" s="40" t="s">
        <v>102</v>
      </c>
      <c r="E11" s="40" t="s">
        <v>103</v>
      </c>
      <c r="F11" s="40" t="s">
        <v>104</v>
      </c>
      <c r="G11" s="40" t="s">
        <v>105</v>
      </c>
      <c r="H11" s="40" t="s">
        <v>106</v>
      </c>
      <c r="I11" s="40" t="s">
        <v>107</v>
      </c>
      <c r="J11" s="40" t="s">
        <v>108</v>
      </c>
      <c r="K11" s="40" t="s">
        <v>109</v>
      </c>
      <c r="L11" s="40" t="s">
        <v>110</v>
      </c>
      <c r="M11" s="40" t="s">
        <v>111</v>
      </c>
      <c r="N11" s="40" t="s">
        <v>112</v>
      </c>
      <c r="O11" s="40" t="s">
        <v>113</v>
      </c>
      <c r="P11" s="40" t="s">
        <v>114</v>
      </c>
      <c r="Q11" s="40" t="s">
        <v>115</v>
      </c>
      <c r="R11" s="18" t="s">
        <v>99</v>
      </c>
    </row>
    <row r="12" spans="1:18" x14ac:dyDescent="0.3">
      <c r="A12" s="16" t="s">
        <v>0</v>
      </c>
      <c r="B12" s="17">
        <v>0</v>
      </c>
      <c r="C12" s="17">
        <v>0</v>
      </c>
      <c r="D12" s="17">
        <v>0</v>
      </c>
      <c r="E12" s="17">
        <v>2</v>
      </c>
      <c r="F12" s="17">
        <v>1</v>
      </c>
      <c r="G12" s="17">
        <v>2</v>
      </c>
      <c r="H12" s="17">
        <v>7</v>
      </c>
      <c r="I12" s="17">
        <v>4</v>
      </c>
      <c r="J12" s="17">
        <v>7</v>
      </c>
      <c r="K12" s="17">
        <v>5</v>
      </c>
      <c r="L12" s="17">
        <v>12</v>
      </c>
      <c r="M12" s="17">
        <v>15</v>
      </c>
      <c r="N12" s="17">
        <v>35</v>
      </c>
      <c r="O12" s="17">
        <v>38</v>
      </c>
      <c r="P12" s="17">
        <v>46</v>
      </c>
      <c r="Q12" s="17">
        <v>184</v>
      </c>
      <c r="R12" s="18">
        <v>358</v>
      </c>
    </row>
    <row r="13" spans="1:18" x14ac:dyDescent="0.3">
      <c r="A13" s="16" t="s">
        <v>137</v>
      </c>
      <c r="B13" s="17">
        <v>5</v>
      </c>
      <c r="C13" s="17">
        <v>0</v>
      </c>
      <c r="D13" s="17">
        <v>0</v>
      </c>
      <c r="E13" s="17">
        <v>5</v>
      </c>
      <c r="F13" s="17">
        <v>9</v>
      </c>
      <c r="G13" s="17">
        <v>9</v>
      </c>
      <c r="H13" s="17">
        <v>26</v>
      </c>
      <c r="I13" s="17">
        <v>32</v>
      </c>
      <c r="J13" s="17">
        <v>51</v>
      </c>
      <c r="K13" s="17">
        <v>62</v>
      </c>
      <c r="L13" s="17">
        <v>105</v>
      </c>
      <c r="M13" s="17">
        <v>165</v>
      </c>
      <c r="N13" s="17">
        <v>217</v>
      </c>
      <c r="O13" s="17">
        <v>244</v>
      </c>
      <c r="P13" s="17">
        <v>299</v>
      </c>
      <c r="Q13" s="17">
        <v>1273</v>
      </c>
      <c r="R13" s="18">
        <v>2502</v>
      </c>
    </row>
    <row r="14" spans="1:18" x14ac:dyDescent="0.3">
      <c r="A14" s="16" t="s">
        <v>138</v>
      </c>
      <c r="B14" s="17">
        <v>12</v>
      </c>
      <c r="C14" s="17">
        <v>1</v>
      </c>
      <c r="D14" s="17">
        <v>2</v>
      </c>
      <c r="E14" s="17">
        <v>11</v>
      </c>
      <c r="F14" s="17">
        <v>16</v>
      </c>
      <c r="G14" s="17">
        <v>26</v>
      </c>
      <c r="H14" s="17">
        <v>52</v>
      </c>
      <c r="I14" s="17">
        <v>73</v>
      </c>
      <c r="J14" s="17">
        <v>110</v>
      </c>
      <c r="K14" s="17">
        <v>129</v>
      </c>
      <c r="L14" s="17">
        <v>236</v>
      </c>
      <c r="M14" s="17">
        <v>339</v>
      </c>
      <c r="N14" s="17">
        <v>466</v>
      </c>
      <c r="O14" s="17">
        <v>536</v>
      </c>
      <c r="P14" s="17">
        <v>622</v>
      </c>
      <c r="Q14" s="17">
        <v>2809</v>
      </c>
      <c r="R14" s="18">
        <v>5440</v>
      </c>
    </row>
    <row r="15" spans="1:18" x14ac:dyDescent="0.3">
      <c r="A15" s="16" t="s">
        <v>139</v>
      </c>
      <c r="B15" s="17">
        <v>16</v>
      </c>
      <c r="C15" s="17">
        <v>3</v>
      </c>
      <c r="D15" s="17">
        <v>4</v>
      </c>
      <c r="E15" s="17">
        <v>15</v>
      </c>
      <c r="F15" s="17">
        <v>23</v>
      </c>
      <c r="G15" s="17">
        <v>33</v>
      </c>
      <c r="H15" s="17">
        <v>76</v>
      </c>
      <c r="I15" s="17">
        <v>99</v>
      </c>
      <c r="J15" s="17">
        <v>152</v>
      </c>
      <c r="K15" s="17">
        <v>188</v>
      </c>
      <c r="L15" s="17">
        <v>312</v>
      </c>
      <c r="M15" s="17">
        <v>476</v>
      </c>
      <c r="N15" s="17">
        <v>664</v>
      </c>
      <c r="O15" s="17">
        <v>784</v>
      </c>
      <c r="P15" s="17">
        <v>909</v>
      </c>
      <c r="Q15" s="17">
        <v>4129</v>
      </c>
      <c r="R15" s="18">
        <v>7883</v>
      </c>
    </row>
    <row r="16" spans="1:18" x14ac:dyDescent="0.3">
      <c r="A16" s="35" t="s">
        <v>140</v>
      </c>
      <c r="B16" s="41">
        <v>18</v>
      </c>
      <c r="C16" s="41">
        <v>5</v>
      </c>
      <c r="D16" s="41">
        <v>5</v>
      </c>
      <c r="E16" s="41">
        <v>15</v>
      </c>
      <c r="F16" s="41">
        <v>26</v>
      </c>
      <c r="G16" s="41">
        <v>38</v>
      </c>
      <c r="H16" s="41">
        <v>86</v>
      </c>
      <c r="I16" s="41">
        <v>125</v>
      </c>
      <c r="J16" s="41">
        <v>173</v>
      </c>
      <c r="K16" s="41">
        <v>225</v>
      </c>
      <c r="L16" s="41">
        <v>375</v>
      </c>
      <c r="M16" s="41">
        <v>582</v>
      </c>
      <c r="N16" s="41">
        <v>806</v>
      </c>
      <c r="O16" s="41">
        <v>975</v>
      </c>
      <c r="P16" s="41">
        <v>1110</v>
      </c>
      <c r="Q16" s="41">
        <v>5052</v>
      </c>
      <c r="R16" s="42">
        <v>9616</v>
      </c>
    </row>
    <row r="17" spans="1:18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3">
      <c r="A18" s="11" t="s">
        <v>117</v>
      </c>
      <c r="B18" s="3">
        <v>480006.28190048103</v>
      </c>
      <c r="C18" s="3">
        <v>465478.61486464099</v>
      </c>
      <c r="D18" s="3">
        <v>372622.92104445875</v>
      </c>
      <c r="E18" s="3">
        <v>408698.77330054634</v>
      </c>
      <c r="F18" s="3">
        <v>499940.11938758072</v>
      </c>
      <c r="G18" s="3">
        <v>503519.91140611196</v>
      </c>
      <c r="H18" s="3">
        <v>574497.28890707449</v>
      </c>
      <c r="I18" s="3">
        <v>608370.97320567828</v>
      </c>
      <c r="J18" s="3">
        <v>574210.71549138834</v>
      </c>
      <c r="K18" s="3">
        <v>514365.8823095056</v>
      </c>
      <c r="L18" s="3">
        <v>470000.98219563242</v>
      </c>
      <c r="M18" s="3">
        <v>436679.25067047757</v>
      </c>
      <c r="N18" s="3">
        <v>391462.11551301839</v>
      </c>
      <c r="O18" s="3">
        <v>317297.00800160796</v>
      </c>
      <c r="P18" s="3">
        <v>238855.17913442425</v>
      </c>
      <c r="Q18" s="3">
        <v>339739.6560581121</v>
      </c>
      <c r="R18" s="4">
        <v>7195745.6733907415</v>
      </c>
    </row>
    <row r="19" spans="1:18" x14ac:dyDescent="0.3">
      <c r="A19" t="s">
        <v>120</v>
      </c>
      <c r="B19" s="3">
        <v>6477</v>
      </c>
      <c r="C19" s="3">
        <v>6768</v>
      </c>
      <c r="D19" s="3">
        <v>5749</v>
      </c>
      <c r="E19" s="3">
        <v>6322</v>
      </c>
      <c r="F19" s="3">
        <v>7572</v>
      </c>
      <c r="G19" s="3">
        <v>7422</v>
      </c>
      <c r="H19" s="3">
        <v>8282</v>
      </c>
      <c r="I19" s="3">
        <v>8657</v>
      </c>
      <c r="J19" s="3">
        <v>8046</v>
      </c>
      <c r="K19" s="3">
        <v>7019</v>
      </c>
      <c r="L19" s="3">
        <v>6358</v>
      </c>
      <c r="M19" s="3">
        <v>5713</v>
      </c>
      <c r="N19" s="3">
        <v>5005</v>
      </c>
      <c r="O19" s="3">
        <v>3947</v>
      </c>
      <c r="P19" s="3">
        <v>2872</v>
      </c>
      <c r="Q19" s="3">
        <v>3790</v>
      </c>
      <c r="R19" s="3">
        <v>100000</v>
      </c>
    </row>
    <row r="21" spans="1:18" x14ac:dyDescent="0.3">
      <c r="A21" s="47" t="s">
        <v>0</v>
      </c>
      <c r="B21" s="28">
        <v>0</v>
      </c>
      <c r="C21" s="28">
        <v>0</v>
      </c>
      <c r="D21" s="28">
        <v>0</v>
      </c>
      <c r="E21" s="28">
        <v>2</v>
      </c>
      <c r="F21" s="28">
        <v>1</v>
      </c>
      <c r="G21" s="28">
        <v>2</v>
      </c>
      <c r="H21" s="28">
        <v>7</v>
      </c>
      <c r="I21" s="28">
        <v>4</v>
      </c>
      <c r="J21" s="28">
        <v>7</v>
      </c>
      <c r="K21" s="28">
        <v>5</v>
      </c>
      <c r="L21" s="28">
        <v>12</v>
      </c>
      <c r="M21" s="28">
        <v>15</v>
      </c>
      <c r="N21" s="28">
        <v>35</v>
      </c>
      <c r="O21" s="28">
        <v>38</v>
      </c>
      <c r="P21" s="28">
        <v>46</v>
      </c>
      <c r="Q21" s="28">
        <v>184</v>
      </c>
      <c r="R21" s="28">
        <v>358</v>
      </c>
    </row>
    <row r="22" spans="1:18" x14ac:dyDescent="0.3">
      <c r="A22" t="s">
        <v>141</v>
      </c>
      <c r="B22" s="5">
        <f>B21/B18*100000</f>
        <v>0</v>
      </c>
      <c r="C22" s="5">
        <f t="shared" ref="C22:R22" si="1">C21/C18*100000</f>
        <v>0</v>
      </c>
      <c r="D22" s="5">
        <f t="shared" si="1"/>
        <v>0</v>
      </c>
      <c r="E22" s="5">
        <f t="shared" si="1"/>
        <v>0.48935796499913947</v>
      </c>
      <c r="F22" s="5">
        <f t="shared" si="1"/>
        <v>0.20002395511386148</v>
      </c>
      <c r="G22" s="5">
        <f t="shared" si="1"/>
        <v>0.39720375593784768</v>
      </c>
      <c r="H22" s="5">
        <f t="shared" si="1"/>
        <v>1.2184565767606705</v>
      </c>
      <c r="I22" s="5">
        <f t="shared" si="1"/>
        <v>0.65749356497448774</v>
      </c>
      <c r="J22" s="5">
        <f t="shared" si="1"/>
        <v>1.2190646762851958</v>
      </c>
      <c r="K22" s="5">
        <f t="shared" si="1"/>
        <v>0.97207069363737197</v>
      </c>
      <c r="L22" s="5">
        <f t="shared" si="1"/>
        <v>2.5531861537695977</v>
      </c>
      <c r="M22" s="5">
        <f t="shared" si="1"/>
        <v>3.435015512408476</v>
      </c>
      <c r="N22" s="5">
        <f t="shared" si="1"/>
        <v>8.9408396401607977</v>
      </c>
      <c r="O22" s="5">
        <f t="shared" si="1"/>
        <v>11.976160834081179</v>
      </c>
      <c r="P22" s="5">
        <f t="shared" si="1"/>
        <v>19.258531536430226</v>
      </c>
      <c r="Q22" s="5">
        <f t="shared" si="1"/>
        <v>54.159117641694138</v>
      </c>
      <c r="R22" s="6">
        <f t="shared" si="1"/>
        <v>4.9751619394200342</v>
      </c>
    </row>
    <row r="23" spans="1:18" x14ac:dyDescent="0.3">
      <c r="A23" t="s">
        <v>119</v>
      </c>
      <c r="B23" s="5">
        <f>(B22*B19)/100000</f>
        <v>0</v>
      </c>
      <c r="C23" s="5">
        <f t="shared" ref="C23:Q23" si="2">(C22*C19)/100000</f>
        <v>0</v>
      </c>
      <c r="D23" s="5">
        <f t="shared" si="2"/>
        <v>0</v>
      </c>
      <c r="E23" s="5">
        <f t="shared" si="2"/>
        <v>3.0937210547245599E-2</v>
      </c>
      <c r="F23" s="5">
        <f t="shared" si="2"/>
        <v>1.5145813881221592E-2</v>
      </c>
      <c r="G23" s="5">
        <f t="shared" si="2"/>
        <v>2.9480462765707056E-2</v>
      </c>
      <c r="H23" s="5">
        <f t="shared" si="2"/>
        <v>0.10091257368731872</v>
      </c>
      <c r="I23" s="5">
        <f t="shared" si="2"/>
        <v>5.6919217919841406E-2</v>
      </c>
      <c r="J23" s="5">
        <f t="shared" si="2"/>
        <v>9.8085943853906843E-2</v>
      </c>
      <c r="K23" s="5">
        <f t="shared" si="2"/>
        <v>6.8229641986407144E-2</v>
      </c>
      <c r="L23" s="5">
        <f t="shared" si="2"/>
        <v>0.162331575656671</v>
      </c>
      <c r="M23" s="5">
        <f t="shared" si="2"/>
        <v>0.19624243622389623</v>
      </c>
      <c r="N23" s="5">
        <f t="shared" si="2"/>
        <v>0.44748902399004792</v>
      </c>
      <c r="O23" s="5">
        <f t="shared" si="2"/>
        <v>0.47269906812118417</v>
      </c>
      <c r="P23" s="5">
        <f t="shared" si="2"/>
        <v>0.55310502572627607</v>
      </c>
      <c r="Q23" s="5">
        <f t="shared" si="2"/>
        <v>2.052630558620208</v>
      </c>
      <c r="R23" s="6">
        <f>SUM(B23:Q23)</f>
        <v>4.2842085529799316</v>
      </c>
    </row>
    <row r="24" spans="1:18" x14ac:dyDescent="0.3">
      <c r="A24" s="47" t="s">
        <v>137</v>
      </c>
      <c r="B24" s="28">
        <v>5</v>
      </c>
      <c r="C24" s="28">
        <v>0</v>
      </c>
      <c r="D24" s="28">
        <v>0</v>
      </c>
      <c r="E24" s="28">
        <v>5</v>
      </c>
      <c r="F24" s="28">
        <v>9</v>
      </c>
      <c r="G24" s="28">
        <v>9</v>
      </c>
      <c r="H24" s="28">
        <v>26</v>
      </c>
      <c r="I24" s="28">
        <v>32</v>
      </c>
      <c r="J24" s="28">
        <v>51</v>
      </c>
      <c r="K24" s="28">
        <v>62</v>
      </c>
      <c r="L24" s="28">
        <v>105</v>
      </c>
      <c r="M24" s="28">
        <v>165</v>
      </c>
      <c r="N24" s="28">
        <v>217</v>
      </c>
      <c r="O24" s="28">
        <v>244</v>
      </c>
      <c r="P24" s="28">
        <v>299</v>
      </c>
      <c r="Q24" s="28">
        <v>1273</v>
      </c>
      <c r="R24" s="28">
        <v>2502</v>
      </c>
    </row>
    <row r="25" spans="1:18" x14ac:dyDescent="0.3">
      <c r="A25" t="s">
        <v>141</v>
      </c>
      <c r="B25" s="5">
        <f>B24/B18*100000</f>
        <v>1.0416530342485482</v>
      </c>
      <c r="C25" s="5">
        <f t="shared" ref="C25:R25" si="3">C24/C18*100000</f>
        <v>0</v>
      </c>
      <c r="D25" s="5">
        <f t="shared" si="3"/>
        <v>0</v>
      </c>
      <c r="E25" s="5">
        <f t="shared" si="3"/>
        <v>1.2233949124978487</v>
      </c>
      <c r="F25" s="5">
        <f t="shared" si="3"/>
        <v>1.8002155960247532</v>
      </c>
      <c r="G25" s="5">
        <f t="shared" si="3"/>
        <v>1.7874169017203148</v>
      </c>
      <c r="H25" s="5">
        <f t="shared" si="3"/>
        <v>4.5256958565396337</v>
      </c>
      <c r="I25" s="5">
        <f t="shared" si="3"/>
        <v>5.2599485197959019</v>
      </c>
      <c r="J25" s="5">
        <f t="shared" si="3"/>
        <v>8.881756927220712</v>
      </c>
      <c r="K25" s="5">
        <f t="shared" si="3"/>
        <v>12.053676601103414</v>
      </c>
      <c r="L25" s="5">
        <f t="shared" si="3"/>
        <v>22.340378845483983</v>
      </c>
      <c r="M25" s="5">
        <f t="shared" si="3"/>
        <v>37.785170636493241</v>
      </c>
      <c r="N25" s="5">
        <f t="shared" si="3"/>
        <v>55.433205768996949</v>
      </c>
      <c r="O25" s="5">
        <f t="shared" si="3"/>
        <v>76.899559039889681</v>
      </c>
      <c r="P25" s="5">
        <f t="shared" si="3"/>
        <v>125.18045498679646</v>
      </c>
      <c r="Q25" s="5">
        <f t="shared" si="3"/>
        <v>374.6986780319383</v>
      </c>
      <c r="R25" s="6">
        <f t="shared" si="3"/>
        <v>34.77054517438247</v>
      </c>
    </row>
    <row r="26" spans="1:18" x14ac:dyDescent="0.3">
      <c r="A26" t="s">
        <v>119</v>
      </c>
      <c r="B26" s="5">
        <f>(B25*B19)/100000</f>
        <v>6.7467867028278464E-2</v>
      </c>
      <c r="C26" s="5">
        <f t="shared" ref="C26:Q26" si="4">(C25*C19)/100000</f>
        <v>0</v>
      </c>
      <c r="D26" s="5">
        <f t="shared" si="4"/>
        <v>0</v>
      </c>
      <c r="E26" s="5">
        <f t="shared" si="4"/>
        <v>7.7343026368113993E-2</v>
      </c>
      <c r="F26" s="5">
        <f t="shared" si="4"/>
        <v>0.13631232493099432</v>
      </c>
      <c r="G26" s="5">
        <f t="shared" si="4"/>
        <v>0.13266208244568176</v>
      </c>
      <c r="H26" s="5">
        <f t="shared" si="4"/>
        <v>0.37481813083861248</v>
      </c>
      <c r="I26" s="5">
        <f t="shared" si="4"/>
        <v>0.45535374335873124</v>
      </c>
      <c r="J26" s="5">
        <f t="shared" si="4"/>
        <v>0.71462616236417842</v>
      </c>
      <c r="K26" s="5">
        <f t="shared" si="4"/>
        <v>0.84604756063144859</v>
      </c>
      <c r="L26" s="5">
        <f t="shared" si="4"/>
        <v>1.4204012869958715</v>
      </c>
      <c r="M26" s="5">
        <f t="shared" si="4"/>
        <v>2.1586667984628591</v>
      </c>
      <c r="N26" s="5">
        <f t="shared" si="4"/>
        <v>2.7744319487382971</v>
      </c>
      <c r="O26" s="5">
        <f t="shared" si="4"/>
        <v>3.0352255953044458</v>
      </c>
      <c r="P26" s="5">
        <f t="shared" si="4"/>
        <v>3.595182667220794</v>
      </c>
      <c r="Q26" s="5">
        <f t="shared" si="4"/>
        <v>14.201079897410462</v>
      </c>
      <c r="R26" s="6">
        <f>SUM(B26:Q26)</f>
        <v>29.989619092098771</v>
      </c>
    </row>
    <row r="27" spans="1:18" x14ac:dyDescent="0.3">
      <c r="A27" s="46" t="s">
        <v>138</v>
      </c>
      <c r="B27" s="29">
        <v>12</v>
      </c>
      <c r="C27" s="29">
        <v>1</v>
      </c>
      <c r="D27" s="29">
        <v>2</v>
      </c>
      <c r="E27" s="29">
        <v>11</v>
      </c>
      <c r="F27" s="29">
        <v>16</v>
      </c>
      <c r="G27" s="29">
        <v>26</v>
      </c>
      <c r="H27" s="29">
        <v>52</v>
      </c>
      <c r="I27" s="29">
        <v>73</v>
      </c>
      <c r="J27" s="29">
        <v>110</v>
      </c>
      <c r="K27" s="29">
        <v>129</v>
      </c>
      <c r="L27" s="29">
        <v>236</v>
      </c>
      <c r="M27" s="29">
        <v>339</v>
      </c>
      <c r="N27" s="29">
        <v>466</v>
      </c>
      <c r="O27" s="29">
        <v>536</v>
      </c>
      <c r="P27" s="29">
        <v>622</v>
      </c>
      <c r="Q27" s="29">
        <v>2809</v>
      </c>
      <c r="R27" s="46">
        <v>5440</v>
      </c>
    </row>
    <row r="28" spans="1:18" x14ac:dyDescent="0.3">
      <c r="A28" t="s">
        <v>141</v>
      </c>
      <c r="B28" s="5">
        <f>B27/B18*100000</f>
        <v>2.4999672821965153</v>
      </c>
      <c r="C28" s="5">
        <f t="shared" ref="C28:R28" si="5">C27/C18*100000</f>
        <v>0.21483264065542418</v>
      </c>
      <c r="D28" s="5">
        <f t="shared" si="5"/>
        <v>0.53673563461797191</v>
      </c>
      <c r="E28" s="5">
        <f t="shared" si="5"/>
        <v>2.6914688074952671</v>
      </c>
      <c r="F28" s="5">
        <f t="shared" si="5"/>
        <v>3.2003832818217837</v>
      </c>
      <c r="G28" s="5">
        <f t="shared" si="5"/>
        <v>5.16364882719202</v>
      </c>
      <c r="H28" s="5">
        <f t="shared" si="5"/>
        <v>9.0513917130792674</v>
      </c>
      <c r="I28" s="5">
        <f t="shared" si="5"/>
        <v>11.999257560784402</v>
      </c>
      <c r="J28" s="5">
        <f t="shared" si="5"/>
        <v>19.156730627338792</v>
      </c>
      <c r="K28" s="5">
        <f t="shared" si="5"/>
        <v>25.079423895844201</v>
      </c>
      <c r="L28" s="5">
        <f t="shared" si="5"/>
        <v>50.212661024135429</v>
      </c>
      <c r="M28" s="5">
        <f t="shared" si="5"/>
        <v>77.631350580431572</v>
      </c>
      <c r="N28" s="5">
        <f t="shared" si="5"/>
        <v>119.04089349471234</v>
      </c>
      <c r="O28" s="5">
        <f t="shared" si="5"/>
        <v>168.92690018598717</v>
      </c>
      <c r="P28" s="5">
        <f t="shared" si="5"/>
        <v>260.40883947086087</v>
      </c>
      <c r="Q28" s="5">
        <f t="shared" si="5"/>
        <v>826.80957312781993</v>
      </c>
      <c r="R28" s="6">
        <f t="shared" si="5"/>
        <v>75.600226118561409</v>
      </c>
    </row>
    <row r="29" spans="1:18" x14ac:dyDescent="0.3">
      <c r="A29" t="s">
        <v>119</v>
      </c>
      <c r="B29" s="5">
        <f>(B28*B19)/100000</f>
        <v>0.1619228808678683</v>
      </c>
      <c r="C29" s="5">
        <f t="shared" ref="C29:Q29" si="6">(C28*C19)/100000</f>
        <v>1.4539873119559109E-2</v>
      </c>
      <c r="D29" s="5">
        <f t="shared" si="6"/>
        <v>3.0856931634187203E-2</v>
      </c>
      <c r="E29" s="5">
        <f t="shared" si="6"/>
        <v>0.1701546580098508</v>
      </c>
      <c r="F29" s="5">
        <f t="shared" si="6"/>
        <v>0.24233302209954546</v>
      </c>
      <c r="G29" s="5">
        <f t="shared" si="6"/>
        <v>0.38324601595419178</v>
      </c>
      <c r="H29" s="5">
        <f t="shared" si="6"/>
        <v>0.74963626167722497</v>
      </c>
      <c r="I29" s="5">
        <f t="shared" si="6"/>
        <v>1.0387757270371056</v>
      </c>
      <c r="J29" s="5">
        <f t="shared" si="6"/>
        <v>1.5413505462756791</v>
      </c>
      <c r="K29" s="5">
        <f t="shared" si="6"/>
        <v>1.7603247632493044</v>
      </c>
      <c r="L29" s="5">
        <f t="shared" si="6"/>
        <v>3.1925209879145307</v>
      </c>
      <c r="M29" s="5">
        <f t="shared" si="6"/>
        <v>4.4350790586600555</v>
      </c>
      <c r="N29" s="5">
        <f t="shared" si="6"/>
        <v>5.9579967194103522</v>
      </c>
      <c r="O29" s="5">
        <f t="shared" si="6"/>
        <v>6.6675447503409142</v>
      </c>
      <c r="P29" s="5">
        <f t="shared" si="6"/>
        <v>7.4789418696031245</v>
      </c>
      <c r="Q29" s="5">
        <f t="shared" si="6"/>
        <v>31.336082821544377</v>
      </c>
      <c r="R29" s="6">
        <f>SUM(B29:Q29)</f>
        <v>65.16130688739787</v>
      </c>
    </row>
    <row r="30" spans="1:18" x14ac:dyDescent="0.3">
      <c r="A30" s="47" t="s">
        <v>139</v>
      </c>
      <c r="B30" s="28">
        <v>16</v>
      </c>
      <c r="C30" s="28">
        <v>3</v>
      </c>
      <c r="D30" s="28">
        <v>4</v>
      </c>
      <c r="E30" s="28">
        <v>15</v>
      </c>
      <c r="F30" s="28">
        <v>23</v>
      </c>
      <c r="G30" s="28">
        <v>33</v>
      </c>
      <c r="H30" s="28">
        <v>76</v>
      </c>
      <c r="I30" s="28">
        <v>99</v>
      </c>
      <c r="J30" s="28">
        <v>152</v>
      </c>
      <c r="K30" s="28">
        <v>188</v>
      </c>
      <c r="L30" s="28">
        <v>312</v>
      </c>
      <c r="M30" s="28">
        <v>476</v>
      </c>
      <c r="N30" s="28">
        <v>664</v>
      </c>
      <c r="O30" s="28">
        <v>784</v>
      </c>
      <c r="P30" s="28">
        <v>909</v>
      </c>
      <c r="Q30" s="28">
        <v>4129</v>
      </c>
      <c r="R30" s="28">
        <v>7883</v>
      </c>
    </row>
    <row r="31" spans="1:18" x14ac:dyDescent="0.3">
      <c r="A31" t="s">
        <v>141</v>
      </c>
      <c r="B31" s="5">
        <f>B30/B18*100000</f>
        <v>3.3332897095953538</v>
      </c>
      <c r="C31" s="5">
        <f t="shared" ref="C31:Q31" si="7">C30/C18*100000</f>
        <v>0.64449792196627242</v>
      </c>
      <c r="D31" s="5">
        <f t="shared" si="7"/>
        <v>1.0734712692359438</v>
      </c>
      <c r="E31" s="5">
        <f t="shared" si="7"/>
        <v>3.6701847374935466</v>
      </c>
      <c r="F31" s="5">
        <f t="shared" si="7"/>
        <v>4.6005509676188137</v>
      </c>
      <c r="G31" s="5">
        <f t="shared" si="7"/>
        <v>6.553861972974488</v>
      </c>
      <c r="H31" s="5">
        <f t="shared" si="7"/>
        <v>13.228957119115853</v>
      </c>
      <c r="I31" s="5">
        <f t="shared" si="7"/>
        <v>16.272965733118575</v>
      </c>
      <c r="J31" s="5">
        <f t="shared" si="7"/>
        <v>26.471118685049962</v>
      </c>
      <c r="K31" s="5">
        <f t="shared" si="7"/>
        <v>36.54985808076519</v>
      </c>
      <c r="L31" s="5">
        <f t="shared" si="7"/>
        <v>66.382839998009544</v>
      </c>
      <c r="M31" s="5">
        <f t="shared" si="7"/>
        <v>109.00449226042899</v>
      </c>
      <c r="N31" s="5">
        <f t="shared" si="7"/>
        <v>169.62050060190771</v>
      </c>
      <c r="O31" s="5">
        <f t="shared" si="7"/>
        <v>247.08710773472751</v>
      </c>
      <c r="P31" s="5">
        <f t="shared" si="7"/>
        <v>380.56532970902333</v>
      </c>
      <c r="Q31" s="5">
        <f t="shared" si="7"/>
        <v>1215.3423736008431</v>
      </c>
      <c r="R31" s="6">
        <f>R30/R18*100000</f>
        <v>109.55084236996684</v>
      </c>
    </row>
    <row r="32" spans="1:18" x14ac:dyDescent="0.3">
      <c r="A32" t="s">
        <v>119</v>
      </c>
      <c r="B32" s="5">
        <f>(B31*B19)/100000</f>
        <v>0.21589717449049106</v>
      </c>
      <c r="C32" s="5">
        <f t="shared" ref="C32:Q32" si="8">(C31*C19)/100000</f>
        <v>4.3619619358677315E-2</v>
      </c>
      <c r="D32" s="5">
        <f t="shared" si="8"/>
        <v>6.1713863268374407E-2</v>
      </c>
      <c r="E32" s="5">
        <f t="shared" si="8"/>
        <v>0.23202907910434201</v>
      </c>
      <c r="F32" s="5">
        <f t="shared" si="8"/>
        <v>0.34835371926809655</v>
      </c>
      <c r="G32" s="5">
        <f t="shared" si="8"/>
        <v>0.48642763563416652</v>
      </c>
      <c r="H32" s="5">
        <f t="shared" si="8"/>
        <v>1.0956222286051749</v>
      </c>
      <c r="I32" s="5">
        <f t="shared" si="8"/>
        <v>1.4087506435160748</v>
      </c>
      <c r="J32" s="5">
        <f t="shared" si="8"/>
        <v>2.1298662093991196</v>
      </c>
      <c r="K32" s="5">
        <f t="shared" si="8"/>
        <v>2.5654345386889088</v>
      </c>
      <c r="L32" s="5">
        <f t="shared" si="8"/>
        <v>4.2206209670734474</v>
      </c>
      <c r="M32" s="5">
        <f t="shared" si="8"/>
        <v>6.2274266428383083</v>
      </c>
      <c r="N32" s="5">
        <f t="shared" si="8"/>
        <v>8.4895060551254815</v>
      </c>
      <c r="O32" s="5">
        <f t="shared" si="8"/>
        <v>9.7525281422896946</v>
      </c>
      <c r="P32" s="5">
        <f t="shared" si="8"/>
        <v>10.92983626924315</v>
      </c>
      <c r="Q32" s="5">
        <f t="shared" si="8"/>
        <v>46.061475959471949</v>
      </c>
      <c r="R32" s="6">
        <f>SUM(B32:Q32)</f>
        <v>94.269108747375455</v>
      </c>
    </row>
    <row r="33" spans="1:19" x14ac:dyDescent="0.3">
      <c r="A33" s="47" t="s">
        <v>140</v>
      </c>
      <c r="B33" s="28">
        <v>18</v>
      </c>
      <c r="C33" s="28">
        <v>5</v>
      </c>
      <c r="D33" s="28">
        <v>5</v>
      </c>
      <c r="E33" s="28">
        <v>15</v>
      </c>
      <c r="F33" s="28">
        <v>26</v>
      </c>
      <c r="G33" s="28">
        <v>38</v>
      </c>
      <c r="H33" s="28">
        <v>86</v>
      </c>
      <c r="I33" s="28">
        <v>125</v>
      </c>
      <c r="J33" s="28">
        <v>173</v>
      </c>
      <c r="K33" s="28">
        <v>225</v>
      </c>
      <c r="L33" s="28">
        <v>375</v>
      </c>
      <c r="M33" s="28">
        <v>582</v>
      </c>
      <c r="N33" s="28">
        <v>806</v>
      </c>
      <c r="O33" s="28">
        <v>975</v>
      </c>
      <c r="P33" s="28">
        <v>1110</v>
      </c>
      <c r="Q33" s="28">
        <v>5052</v>
      </c>
      <c r="R33" s="28">
        <v>9616</v>
      </c>
    </row>
    <row r="34" spans="1:19" x14ac:dyDescent="0.3">
      <c r="A34" t="s">
        <v>141</v>
      </c>
      <c r="B34" s="5">
        <f>B33/B18*100000</f>
        <v>3.7499509232947728</v>
      </c>
      <c r="C34" s="5">
        <f t="shared" ref="C34:R34" si="9">C33/C18*100000</f>
        <v>1.0741632032771209</v>
      </c>
      <c r="D34" s="5">
        <f t="shared" si="9"/>
        <v>1.3418390865449299</v>
      </c>
      <c r="E34" s="5">
        <f t="shared" si="9"/>
        <v>3.6701847374935466</v>
      </c>
      <c r="F34" s="5">
        <f t="shared" si="9"/>
        <v>5.2006228329603985</v>
      </c>
      <c r="G34" s="5">
        <f t="shared" si="9"/>
        <v>7.5468713628191066</v>
      </c>
      <c r="H34" s="5">
        <f t="shared" si="9"/>
        <v>14.969609371631098</v>
      </c>
      <c r="I34" s="5">
        <f t="shared" si="9"/>
        <v>20.546673905452746</v>
      </c>
      <c r="J34" s="5">
        <f t="shared" si="9"/>
        <v>30.128312713905554</v>
      </c>
      <c r="K34" s="5">
        <f t="shared" si="9"/>
        <v>43.743181213681744</v>
      </c>
      <c r="L34" s="5">
        <f t="shared" si="9"/>
        <v>79.787067305299942</v>
      </c>
      <c r="M34" s="5">
        <f t="shared" si="9"/>
        <v>133.27860188144888</v>
      </c>
      <c r="N34" s="5">
        <f t="shared" si="9"/>
        <v>205.89476428484579</v>
      </c>
      <c r="O34" s="5">
        <f t="shared" si="9"/>
        <v>307.28307403234606</v>
      </c>
      <c r="P34" s="5">
        <f t="shared" si="9"/>
        <v>464.71673924864234</v>
      </c>
      <c r="Q34" s="5">
        <f t="shared" si="9"/>
        <v>1487.0209909012981</v>
      </c>
      <c r="R34" s="6">
        <f t="shared" si="9"/>
        <v>133.63451734486884</v>
      </c>
    </row>
    <row r="35" spans="1:19" x14ac:dyDescent="0.3">
      <c r="A35" t="s">
        <v>119</v>
      </c>
      <c r="B35" s="5">
        <f>(B34*B19)/100000</f>
        <v>0.24288432130180246</v>
      </c>
      <c r="C35" s="5">
        <f t="shared" ref="C35:Q35" si="10">(C34*C19)/100000</f>
        <v>7.2699365597795537E-2</v>
      </c>
      <c r="D35" s="5">
        <f t="shared" si="10"/>
        <v>7.7142329085468017E-2</v>
      </c>
      <c r="E35" s="5">
        <f t="shared" si="10"/>
        <v>0.23202907910434201</v>
      </c>
      <c r="F35" s="5">
        <f t="shared" si="10"/>
        <v>0.39379116091176142</v>
      </c>
      <c r="G35" s="5">
        <f t="shared" si="10"/>
        <v>0.56012879254843406</v>
      </c>
      <c r="H35" s="5">
        <f t="shared" si="10"/>
        <v>1.2397830481584875</v>
      </c>
      <c r="I35" s="5">
        <f t="shared" si="10"/>
        <v>1.7787255599950442</v>
      </c>
      <c r="J35" s="5">
        <f t="shared" si="10"/>
        <v>2.4241240409608409</v>
      </c>
      <c r="K35" s="5">
        <f t="shared" si="10"/>
        <v>3.0703338893883214</v>
      </c>
      <c r="L35" s="5">
        <f t="shared" si="10"/>
        <v>5.0728617392709703</v>
      </c>
      <c r="M35" s="5">
        <f t="shared" si="10"/>
        <v>7.6142065254871749</v>
      </c>
      <c r="N35" s="5">
        <f t="shared" si="10"/>
        <v>10.305032952456532</v>
      </c>
      <c r="O35" s="5">
        <f t="shared" si="10"/>
        <v>12.128462932056699</v>
      </c>
      <c r="P35" s="5">
        <f t="shared" si="10"/>
        <v>13.346664751221009</v>
      </c>
      <c r="Q35" s="5">
        <f t="shared" si="10"/>
        <v>56.358095555159196</v>
      </c>
      <c r="R35" s="6">
        <f>SUM(B35:Q35)</f>
        <v>114.91696604270388</v>
      </c>
    </row>
    <row r="36" spans="1:19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</row>
    <row r="37" spans="1:19" x14ac:dyDescent="0.3">
      <c r="A37" t="s">
        <v>160</v>
      </c>
      <c r="B37" s="13">
        <v>4.2921580970912174</v>
      </c>
      <c r="C37" s="13">
        <v>1.2448215423836839</v>
      </c>
      <c r="D37" s="13">
        <v>1.3189615376160504</v>
      </c>
      <c r="E37" s="13">
        <v>3.5983447614097517</v>
      </c>
      <c r="F37" s="13">
        <v>6.6755451417051344</v>
      </c>
      <c r="G37" s="13">
        <v>9.4210482107953855</v>
      </c>
      <c r="H37" s="13">
        <v>17.394276367586833</v>
      </c>
      <c r="I37" s="13">
        <v>27.054249609513754</v>
      </c>
      <c r="J37" s="13">
        <v>40.207866292091303</v>
      </c>
      <c r="K37" s="14">
        <v>60.01082595300192</v>
      </c>
      <c r="L37" s="14">
        <v>106.13657564450475</v>
      </c>
      <c r="M37" s="14">
        <v>161.91394671880946</v>
      </c>
      <c r="N37" s="14">
        <v>248.27595493665177</v>
      </c>
      <c r="O37" s="14">
        <v>371.20047814207652</v>
      </c>
      <c r="P37" s="14">
        <v>557.04178253370412</v>
      </c>
      <c r="Q37" s="14">
        <v>1616.9372678139889</v>
      </c>
      <c r="R37" s="14">
        <v>133.44948380998275</v>
      </c>
    </row>
    <row r="38" spans="1:19" x14ac:dyDescent="0.3">
      <c r="A38" s="45" t="s">
        <v>161</v>
      </c>
      <c r="B38" s="52">
        <f>B37*B18/100000</f>
        <v>20.602628495137992</v>
      </c>
      <c r="C38" s="52">
        <f t="shared" ref="C38:Q38" si="11">C37*C18/100000</f>
        <v>5.794378073024232</v>
      </c>
      <c r="D38" s="52">
        <f t="shared" si="11"/>
        <v>4.9147530089178346</v>
      </c>
      <c r="E38" s="52">
        <f t="shared" si="11"/>
        <v>14.706390899006125</v>
      </c>
      <c r="F38" s="52">
        <f t="shared" si="11"/>
        <v>33.373728351212492</v>
      </c>
      <c r="G38" s="52">
        <f t="shared" si="11"/>
        <v>47.436853604524025</v>
      </c>
      <c r="H38" s="52">
        <f t="shared" si="11"/>
        <v>99.929646156790312</v>
      </c>
      <c r="I38" s="52">
        <f t="shared" si="11"/>
        <v>164.59020164289223</v>
      </c>
      <c r="J38" s="52">
        <f t="shared" si="11"/>
        <v>230.87787671963821</v>
      </c>
      <c r="K38" s="52">
        <f t="shared" si="11"/>
        <v>308.67521439438008</v>
      </c>
      <c r="L38" s="52">
        <f t="shared" si="11"/>
        <v>498.84294799798266</v>
      </c>
      <c r="M38" s="52">
        <f t="shared" si="11"/>
        <v>707.04460926269337</v>
      </c>
      <c r="N38" s="52">
        <f t="shared" si="11"/>
        <v>971.90630550516528</v>
      </c>
      <c r="O38" s="52">
        <f t="shared" si="11"/>
        <v>1177.8080108324716</v>
      </c>
      <c r="P38" s="52">
        <f t="shared" si="11"/>
        <v>1330.5231475244689</v>
      </c>
      <c r="Q38" s="52">
        <f t="shared" si="11"/>
        <v>5493.3771123466813</v>
      </c>
      <c r="R38" s="31">
        <f>SUM(B38:Q38)</f>
        <v>11110.403804814987</v>
      </c>
      <c r="S38" s="5"/>
    </row>
    <row r="40" spans="1:19" x14ac:dyDescent="0.3">
      <c r="A40" s="90" t="s">
        <v>173</v>
      </c>
      <c r="B40" s="91"/>
      <c r="C40" s="92"/>
    </row>
    <row r="41" spans="1:19" x14ac:dyDescent="0.3">
      <c r="A41" s="16"/>
      <c r="B41" s="17" t="s">
        <v>151</v>
      </c>
      <c r="C41" s="18" t="s">
        <v>152</v>
      </c>
      <c r="D41" s="8"/>
      <c r="E41" s="8"/>
      <c r="F41" s="8"/>
      <c r="G41" s="8"/>
      <c r="H41" s="8"/>
      <c r="I41" s="8"/>
      <c r="J41" s="8"/>
      <c r="K41" s="8"/>
    </row>
    <row r="42" spans="1:19" x14ac:dyDescent="0.3">
      <c r="A42" s="16" t="s">
        <v>149</v>
      </c>
      <c r="B42" s="48">
        <v>4.2842085529799316</v>
      </c>
      <c r="C42" s="49">
        <v>4.9751619394200342</v>
      </c>
      <c r="D42" s="9"/>
      <c r="E42" s="9"/>
      <c r="F42" s="8"/>
      <c r="G42" s="8"/>
      <c r="H42" s="8"/>
      <c r="I42" s="9"/>
      <c r="J42" s="9"/>
      <c r="K42" s="8"/>
    </row>
    <row r="43" spans="1:19" x14ac:dyDescent="0.3">
      <c r="A43" s="16" t="s">
        <v>150</v>
      </c>
      <c r="B43" s="48">
        <v>29.989619092098771</v>
      </c>
      <c r="C43" s="49">
        <v>34.77054517438247</v>
      </c>
      <c r="D43" s="9"/>
      <c r="E43" s="9"/>
      <c r="F43" s="8"/>
      <c r="G43" s="8"/>
      <c r="H43" s="8"/>
      <c r="I43" s="9"/>
      <c r="J43" s="9"/>
      <c r="K43" s="8"/>
    </row>
    <row r="44" spans="1:19" x14ac:dyDescent="0.3">
      <c r="A44" s="16" t="s">
        <v>153</v>
      </c>
      <c r="B44" s="48">
        <v>65.16130688739787</v>
      </c>
      <c r="C44" s="49">
        <v>75.600226118561409</v>
      </c>
      <c r="D44" s="9"/>
      <c r="E44" s="9"/>
      <c r="F44" s="8"/>
      <c r="G44" s="8"/>
      <c r="H44" s="8"/>
      <c r="I44" s="9"/>
      <c r="J44" s="9"/>
      <c r="K44" s="8"/>
    </row>
    <row r="45" spans="1:19" x14ac:dyDescent="0.3">
      <c r="A45" s="16" t="s">
        <v>154</v>
      </c>
      <c r="B45" s="48">
        <v>94.269108747375455</v>
      </c>
      <c r="C45" s="49">
        <v>109.55084236996684</v>
      </c>
      <c r="D45" s="9"/>
      <c r="E45" s="9"/>
      <c r="F45" s="8"/>
      <c r="G45" s="8"/>
      <c r="H45" s="8"/>
      <c r="I45" s="9"/>
      <c r="J45" s="9"/>
      <c r="K45" s="8"/>
    </row>
    <row r="46" spans="1:19" x14ac:dyDescent="0.3">
      <c r="A46" s="35" t="s">
        <v>155</v>
      </c>
      <c r="B46" s="50">
        <v>114.91696604270388</v>
      </c>
      <c r="C46" s="51">
        <v>133.63451734486884</v>
      </c>
      <c r="D46" s="8"/>
      <c r="E46" s="12"/>
      <c r="F46" s="8"/>
      <c r="G46" s="8"/>
      <c r="H46" s="8"/>
      <c r="I46" s="8"/>
      <c r="J46" s="8"/>
      <c r="K46" s="8"/>
    </row>
  </sheetData>
  <mergeCells count="3">
    <mergeCell ref="A1:R1"/>
    <mergeCell ref="A10:R10"/>
    <mergeCell ref="A40:C40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6A7C-23D3-4B5C-909E-ECC70273AE69}">
  <dimension ref="A1:T62"/>
  <sheetViews>
    <sheetView topLeftCell="A22" zoomScaleNormal="100" workbookViewId="0">
      <selection activeCell="S22" sqref="S22"/>
    </sheetView>
  </sheetViews>
  <sheetFormatPr defaultRowHeight="14.4" x14ac:dyDescent="0.3"/>
  <cols>
    <col min="1" max="1" width="36.33203125" bestFit="1" customWidth="1"/>
    <col min="2" max="2" width="15.44140625" bestFit="1" customWidth="1"/>
    <col min="3" max="3" width="9.77734375" bestFit="1" customWidth="1"/>
    <col min="12" max="14" width="11.33203125" bestFit="1" customWidth="1"/>
  </cols>
  <sheetData>
    <row r="1" spans="1:18" x14ac:dyDescent="0.3">
      <c r="A1" s="87" t="s">
        <v>169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ht="28.8" x14ac:dyDescent="0.3">
      <c r="A2" s="39"/>
      <c r="B2" s="40" t="s">
        <v>100</v>
      </c>
      <c r="C2" s="40" t="s">
        <v>101</v>
      </c>
      <c r="D2" s="40" t="s">
        <v>102</v>
      </c>
      <c r="E2" s="40" t="s">
        <v>103</v>
      </c>
      <c r="F2" s="40" t="s">
        <v>104</v>
      </c>
      <c r="G2" s="40" t="s">
        <v>105</v>
      </c>
      <c r="H2" s="40" t="s">
        <v>106</v>
      </c>
      <c r="I2" s="40" t="s">
        <v>107</v>
      </c>
      <c r="J2" s="40" t="s">
        <v>108</v>
      </c>
      <c r="K2" s="40" t="s">
        <v>109</v>
      </c>
      <c r="L2" s="40" t="s">
        <v>110</v>
      </c>
      <c r="M2" s="40" t="s">
        <v>111</v>
      </c>
      <c r="N2" s="40" t="s">
        <v>112</v>
      </c>
      <c r="O2" s="40" t="s">
        <v>113</v>
      </c>
      <c r="P2" s="40" t="s">
        <v>114</v>
      </c>
      <c r="Q2" s="40" t="s">
        <v>115</v>
      </c>
      <c r="R2" s="18" t="s">
        <v>99</v>
      </c>
    </row>
    <row r="3" spans="1:18" x14ac:dyDescent="0.3">
      <c r="A3" s="16" t="s">
        <v>132</v>
      </c>
      <c r="B3" s="17">
        <v>0</v>
      </c>
      <c r="C3" s="17">
        <v>0</v>
      </c>
      <c r="D3" s="17">
        <v>1</v>
      </c>
      <c r="E3" s="17">
        <v>1</v>
      </c>
      <c r="F3" s="17">
        <v>2</v>
      </c>
      <c r="G3" s="17">
        <v>3</v>
      </c>
      <c r="H3" s="17">
        <v>4</v>
      </c>
      <c r="I3" s="17">
        <v>3</v>
      </c>
      <c r="J3" s="17">
        <v>6</v>
      </c>
      <c r="K3" s="17">
        <v>6</v>
      </c>
      <c r="L3" s="17">
        <v>10</v>
      </c>
      <c r="M3" s="17">
        <v>8</v>
      </c>
      <c r="N3" s="17">
        <v>13</v>
      </c>
      <c r="O3" s="17">
        <v>12</v>
      </c>
      <c r="P3" s="17">
        <v>14</v>
      </c>
      <c r="Q3" s="17">
        <v>33</v>
      </c>
      <c r="R3" s="18">
        <v>116</v>
      </c>
    </row>
    <row r="4" spans="1:18" x14ac:dyDescent="0.3">
      <c r="A4" s="16" t="s">
        <v>133</v>
      </c>
      <c r="B4" s="17">
        <v>8</v>
      </c>
      <c r="C4" s="17">
        <v>1</v>
      </c>
      <c r="D4" s="17">
        <v>0</v>
      </c>
      <c r="E4" s="17">
        <v>2</v>
      </c>
      <c r="F4" s="17">
        <v>9</v>
      </c>
      <c r="G4" s="17">
        <v>18</v>
      </c>
      <c r="H4" s="17">
        <v>22</v>
      </c>
      <c r="I4" s="17">
        <v>43</v>
      </c>
      <c r="J4" s="17">
        <v>58</v>
      </c>
      <c r="K4" s="17">
        <v>50</v>
      </c>
      <c r="L4" s="17">
        <v>94</v>
      </c>
      <c r="M4" s="17">
        <v>96</v>
      </c>
      <c r="N4" s="17">
        <v>129</v>
      </c>
      <c r="O4" s="17">
        <v>169</v>
      </c>
      <c r="P4" s="17">
        <v>124</v>
      </c>
      <c r="Q4" s="17">
        <v>381</v>
      </c>
      <c r="R4" s="18">
        <f>SUM(B4:Q4)</f>
        <v>1204</v>
      </c>
    </row>
    <row r="5" spans="1:18" x14ac:dyDescent="0.3">
      <c r="A5" s="16" t="s">
        <v>134</v>
      </c>
      <c r="B5" s="17">
        <v>2</v>
      </c>
      <c r="C5" s="17">
        <v>2</v>
      </c>
      <c r="D5" s="17">
        <v>1</v>
      </c>
      <c r="E5" s="17">
        <v>4</v>
      </c>
      <c r="F5" s="17">
        <v>7</v>
      </c>
      <c r="G5" s="17">
        <v>16</v>
      </c>
      <c r="H5" s="17">
        <v>21</v>
      </c>
      <c r="I5" s="17">
        <v>54</v>
      </c>
      <c r="J5" s="17">
        <v>63</v>
      </c>
      <c r="K5" s="17">
        <v>86</v>
      </c>
      <c r="L5" s="17">
        <v>133</v>
      </c>
      <c r="M5" s="17">
        <v>173</v>
      </c>
      <c r="N5" s="17">
        <v>189</v>
      </c>
      <c r="O5" s="17">
        <v>218</v>
      </c>
      <c r="P5" s="17">
        <v>253</v>
      </c>
      <c r="Q5" s="17">
        <v>539</v>
      </c>
      <c r="R5" s="18">
        <v>1761</v>
      </c>
    </row>
    <row r="6" spans="1:18" x14ac:dyDescent="0.3">
      <c r="A6" s="16" t="s">
        <v>135</v>
      </c>
      <c r="B6" s="17">
        <v>2</v>
      </c>
      <c r="C6" s="17">
        <v>1</v>
      </c>
      <c r="D6" s="17">
        <v>1</v>
      </c>
      <c r="E6" s="17">
        <v>2</v>
      </c>
      <c r="F6" s="17">
        <v>5</v>
      </c>
      <c r="G6" s="17">
        <v>5</v>
      </c>
      <c r="H6" s="17">
        <v>21</v>
      </c>
      <c r="I6" s="17">
        <v>31</v>
      </c>
      <c r="J6" s="17">
        <v>48</v>
      </c>
      <c r="K6" s="17">
        <v>69</v>
      </c>
      <c r="L6" s="17">
        <v>88</v>
      </c>
      <c r="M6" s="17">
        <v>102</v>
      </c>
      <c r="N6" s="17">
        <v>158</v>
      </c>
      <c r="O6" s="17">
        <v>168</v>
      </c>
      <c r="P6" s="17">
        <v>179</v>
      </c>
      <c r="Q6" s="17">
        <v>491</v>
      </c>
      <c r="R6" s="18">
        <v>1371</v>
      </c>
    </row>
    <row r="7" spans="1:18" x14ac:dyDescent="0.3">
      <c r="A7" s="35" t="s">
        <v>136</v>
      </c>
      <c r="B7" s="41">
        <v>2</v>
      </c>
      <c r="C7" s="41">
        <v>1</v>
      </c>
      <c r="D7" s="41">
        <v>0</v>
      </c>
      <c r="E7" s="41">
        <v>0</v>
      </c>
      <c r="F7" s="41">
        <v>7</v>
      </c>
      <c r="G7" s="41">
        <v>3</v>
      </c>
      <c r="H7" s="41">
        <v>13</v>
      </c>
      <c r="I7" s="41">
        <v>11</v>
      </c>
      <c r="J7" s="41">
        <v>19</v>
      </c>
      <c r="K7" s="41">
        <v>35</v>
      </c>
      <c r="L7" s="41">
        <v>62</v>
      </c>
      <c r="M7" s="41">
        <v>67</v>
      </c>
      <c r="N7" s="41">
        <v>103</v>
      </c>
      <c r="O7" s="41">
        <v>102</v>
      </c>
      <c r="P7" s="41">
        <v>113</v>
      </c>
      <c r="Q7" s="41">
        <v>322</v>
      </c>
      <c r="R7" s="42">
        <f t="shared" ref="R7" si="0">SUM(B7:Q7)</f>
        <v>860</v>
      </c>
    </row>
    <row r="9" spans="1:18" x14ac:dyDescent="0.3">
      <c r="A9" s="84" t="s">
        <v>168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</row>
    <row r="10" spans="1:18" ht="28.8" x14ac:dyDescent="0.3">
      <c r="A10" s="39"/>
      <c r="B10" s="40" t="s">
        <v>100</v>
      </c>
      <c r="C10" s="40" t="s">
        <v>101</v>
      </c>
      <c r="D10" s="40" t="s">
        <v>102</v>
      </c>
      <c r="E10" s="40" t="s">
        <v>103</v>
      </c>
      <c r="F10" s="40" t="s">
        <v>104</v>
      </c>
      <c r="G10" s="40" t="s">
        <v>105</v>
      </c>
      <c r="H10" s="40" t="s">
        <v>106</v>
      </c>
      <c r="I10" s="40" t="s">
        <v>107</v>
      </c>
      <c r="J10" s="40" t="s">
        <v>108</v>
      </c>
      <c r="K10" s="40" t="s">
        <v>109</v>
      </c>
      <c r="L10" s="40" t="s">
        <v>110</v>
      </c>
      <c r="M10" s="40" t="s">
        <v>111</v>
      </c>
      <c r="N10" s="40" t="s">
        <v>112</v>
      </c>
      <c r="O10" s="40" t="s">
        <v>113</v>
      </c>
      <c r="P10" s="40" t="s">
        <v>114</v>
      </c>
      <c r="Q10" s="40" t="s">
        <v>115</v>
      </c>
      <c r="R10" s="18" t="s">
        <v>99</v>
      </c>
    </row>
    <row r="11" spans="1:18" x14ac:dyDescent="0.3">
      <c r="A11" s="16" t="s">
        <v>0</v>
      </c>
      <c r="B11" s="17">
        <v>0</v>
      </c>
      <c r="C11" s="17">
        <v>0</v>
      </c>
      <c r="D11" s="17">
        <v>1</v>
      </c>
      <c r="E11" s="17">
        <v>1</v>
      </c>
      <c r="F11" s="17">
        <v>2</v>
      </c>
      <c r="G11" s="17">
        <v>3</v>
      </c>
      <c r="H11" s="17">
        <v>4</v>
      </c>
      <c r="I11" s="17">
        <v>3</v>
      </c>
      <c r="J11" s="17">
        <v>6</v>
      </c>
      <c r="K11" s="17">
        <v>6</v>
      </c>
      <c r="L11" s="17">
        <v>10</v>
      </c>
      <c r="M11" s="17">
        <v>8</v>
      </c>
      <c r="N11" s="17">
        <v>13</v>
      </c>
      <c r="O11" s="17">
        <v>12</v>
      </c>
      <c r="P11" s="17">
        <v>14</v>
      </c>
      <c r="Q11" s="17">
        <v>33</v>
      </c>
      <c r="R11" s="18">
        <v>116</v>
      </c>
    </row>
    <row r="12" spans="1:18" x14ac:dyDescent="0.3">
      <c r="A12" s="16" t="s">
        <v>137</v>
      </c>
      <c r="B12" s="17">
        <f t="shared" ref="B12:R12" si="1">B3+B4</f>
        <v>8</v>
      </c>
      <c r="C12" s="17">
        <f t="shared" si="1"/>
        <v>1</v>
      </c>
      <c r="D12" s="17">
        <f t="shared" si="1"/>
        <v>1</v>
      </c>
      <c r="E12" s="17">
        <f t="shared" si="1"/>
        <v>3</v>
      </c>
      <c r="F12" s="17">
        <f t="shared" si="1"/>
        <v>11</v>
      </c>
      <c r="G12" s="17">
        <f t="shared" si="1"/>
        <v>21</v>
      </c>
      <c r="H12" s="17">
        <f t="shared" si="1"/>
        <v>26</v>
      </c>
      <c r="I12" s="17">
        <f t="shared" si="1"/>
        <v>46</v>
      </c>
      <c r="J12" s="17">
        <f t="shared" si="1"/>
        <v>64</v>
      </c>
      <c r="K12" s="17">
        <f t="shared" si="1"/>
        <v>56</v>
      </c>
      <c r="L12" s="17">
        <f t="shared" si="1"/>
        <v>104</v>
      </c>
      <c r="M12" s="17">
        <f t="shared" si="1"/>
        <v>104</v>
      </c>
      <c r="N12" s="17">
        <f t="shared" si="1"/>
        <v>142</v>
      </c>
      <c r="O12" s="17">
        <f t="shared" si="1"/>
        <v>181</v>
      </c>
      <c r="P12" s="17">
        <f t="shared" si="1"/>
        <v>138</v>
      </c>
      <c r="Q12" s="17">
        <f t="shared" si="1"/>
        <v>414</v>
      </c>
      <c r="R12" s="18">
        <f t="shared" si="1"/>
        <v>1320</v>
      </c>
    </row>
    <row r="13" spans="1:18" x14ac:dyDescent="0.3">
      <c r="A13" s="16" t="s">
        <v>138</v>
      </c>
      <c r="B13" s="17">
        <f t="shared" ref="B13:R13" si="2">B3+B4+B5</f>
        <v>10</v>
      </c>
      <c r="C13" s="17">
        <f t="shared" si="2"/>
        <v>3</v>
      </c>
      <c r="D13" s="17">
        <f t="shared" si="2"/>
        <v>2</v>
      </c>
      <c r="E13" s="17">
        <f t="shared" si="2"/>
        <v>7</v>
      </c>
      <c r="F13" s="17">
        <f t="shared" si="2"/>
        <v>18</v>
      </c>
      <c r="G13" s="17">
        <f t="shared" si="2"/>
        <v>37</v>
      </c>
      <c r="H13" s="17">
        <f t="shared" si="2"/>
        <v>47</v>
      </c>
      <c r="I13" s="17">
        <f t="shared" si="2"/>
        <v>100</v>
      </c>
      <c r="J13" s="17">
        <f t="shared" si="2"/>
        <v>127</v>
      </c>
      <c r="K13" s="17">
        <f t="shared" si="2"/>
        <v>142</v>
      </c>
      <c r="L13" s="17">
        <f t="shared" si="2"/>
        <v>237</v>
      </c>
      <c r="M13" s="17">
        <f t="shared" si="2"/>
        <v>277</v>
      </c>
      <c r="N13" s="17">
        <f t="shared" si="2"/>
        <v>331</v>
      </c>
      <c r="O13" s="17">
        <f t="shared" si="2"/>
        <v>399</v>
      </c>
      <c r="P13" s="17">
        <f t="shared" si="2"/>
        <v>391</v>
      </c>
      <c r="Q13" s="17">
        <f t="shared" si="2"/>
        <v>953</v>
      </c>
      <c r="R13" s="18">
        <f t="shared" si="2"/>
        <v>3081</v>
      </c>
    </row>
    <row r="14" spans="1:18" x14ac:dyDescent="0.3">
      <c r="A14" s="16" t="s">
        <v>148</v>
      </c>
      <c r="B14" s="17">
        <f t="shared" ref="B14:R14" si="3">B3+B4+B5+B6</f>
        <v>12</v>
      </c>
      <c r="C14" s="17">
        <f t="shared" si="3"/>
        <v>4</v>
      </c>
      <c r="D14" s="17">
        <f t="shared" si="3"/>
        <v>3</v>
      </c>
      <c r="E14" s="17">
        <f t="shared" si="3"/>
        <v>9</v>
      </c>
      <c r="F14" s="17">
        <f t="shared" si="3"/>
        <v>23</v>
      </c>
      <c r="G14" s="17">
        <f t="shared" si="3"/>
        <v>42</v>
      </c>
      <c r="H14" s="17">
        <f t="shared" si="3"/>
        <v>68</v>
      </c>
      <c r="I14" s="17">
        <f t="shared" si="3"/>
        <v>131</v>
      </c>
      <c r="J14" s="17">
        <f t="shared" si="3"/>
        <v>175</v>
      </c>
      <c r="K14" s="17">
        <f t="shared" si="3"/>
        <v>211</v>
      </c>
      <c r="L14" s="17">
        <f t="shared" si="3"/>
        <v>325</v>
      </c>
      <c r="M14" s="17">
        <f t="shared" si="3"/>
        <v>379</v>
      </c>
      <c r="N14" s="17">
        <f t="shared" si="3"/>
        <v>489</v>
      </c>
      <c r="O14" s="17">
        <f t="shared" si="3"/>
        <v>567</v>
      </c>
      <c r="P14" s="17">
        <f t="shared" si="3"/>
        <v>570</v>
      </c>
      <c r="Q14" s="17">
        <f t="shared" si="3"/>
        <v>1444</v>
      </c>
      <c r="R14" s="18">
        <f t="shared" si="3"/>
        <v>4452</v>
      </c>
    </row>
    <row r="15" spans="1:18" x14ac:dyDescent="0.3">
      <c r="A15" s="35" t="s">
        <v>140</v>
      </c>
      <c r="B15" s="41">
        <f t="shared" ref="B15:R15" si="4">B3+B4+B5+B6+B7</f>
        <v>14</v>
      </c>
      <c r="C15" s="41">
        <f t="shared" si="4"/>
        <v>5</v>
      </c>
      <c r="D15" s="41">
        <f t="shared" si="4"/>
        <v>3</v>
      </c>
      <c r="E15" s="41">
        <f t="shared" si="4"/>
        <v>9</v>
      </c>
      <c r="F15" s="41">
        <f t="shared" si="4"/>
        <v>30</v>
      </c>
      <c r="G15" s="41">
        <f t="shared" si="4"/>
        <v>45</v>
      </c>
      <c r="H15" s="41">
        <f t="shared" si="4"/>
        <v>81</v>
      </c>
      <c r="I15" s="41">
        <f t="shared" si="4"/>
        <v>142</v>
      </c>
      <c r="J15" s="41">
        <f t="shared" si="4"/>
        <v>194</v>
      </c>
      <c r="K15" s="41">
        <f t="shared" si="4"/>
        <v>246</v>
      </c>
      <c r="L15" s="41">
        <f t="shared" si="4"/>
        <v>387</v>
      </c>
      <c r="M15" s="41">
        <f t="shared" si="4"/>
        <v>446</v>
      </c>
      <c r="N15" s="41">
        <f t="shared" si="4"/>
        <v>592</v>
      </c>
      <c r="O15" s="41">
        <f t="shared" si="4"/>
        <v>669</v>
      </c>
      <c r="P15" s="41">
        <f t="shared" si="4"/>
        <v>683</v>
      </c>
      <c r="Q15" s="41">
        <f t="shared" si="4"/>
        <v>1766</v>
      </c>
      <c r="R15" s="42">
        <f t="shared" si="4"/>
        <v>5312</v>
      </c>
    </row>
    <row r="17" spans="1:18" x14ac:dyDescent="0.3">
      <c r="A17" s="11" t="s">
        <v>143</v>
      </c>
      <c r="B17" s="3">
        <v>278559.90856278129</v>
      </c>
      <c r="C17" s="3">
        <v>326342.11396392743</v>
      </c>
      <c r="D17" s="3">
        <v>299867.63830746722</v>
      </c>
      <c r="E17" s="3">
        <v>330069.61265969719</v>
      </c>
      <c r="F17" s="3">
        <v>384049.76371273946</v>
      </c>
      <c r="G17" s="3">
        <v>361228.14628140186</v>
      </c>
      <c r="H17" s="3">
        <v>388427.786673592</v>
      </c>
      <c r="I17" s="3">
        <v>396047.67985088879</v>
      </c>
      <c r="J17" s="3">
        <v>358077.37832567556</v>
      </c>
      <c r="K17" s="3">
        <v>299187.62632822566</v>
      </c>
      <c r="L17" s="3">
        <v>265184.43449981319</v>
      </c>
      <c r="M17" s="3">
        <v>219487.81258431269</v>
      </c>
      <c r="N17" s="3">
        <v>178687.82096136874</v>
      </c>
      <c r="O17" s="3">
        <v>129761.15855852205</v>
      </c>
      <c r="P17" s="3">
        <v>85907.875532779915</v>
      </c>
      <c r="Q17" s="3">
        <v>90304.717436930689</v>
      </c>
      <c r="R17" s="4">
        <v>4391191.4742401242</v>
      </c>
    </row>
    <row r="18" spans="1:18" x14ac:dyDescent="0.3">
      <c r="A18" t="s">
        <v>120</v>
      </c>
      <c r="B18" s="3">
        <v>6477</v>
      </c>
      <c r="C18" s="3">
        <v>6768</v>
      </c>
      <c r="D18" s="3">
        <v>5749</v>
      </c>
      <c r="E18" s="3">
        <v>6322</v>
      </c>
      <c r="F18" s="3">
        <v>7572</v>
      </c>
      <c r="G18" s="3">
        <v>7422</v>
      </c>
      <c r="H18" s="3">
        <v>8282</v>
      </c>
      <c r="I18" s="3">
        <v>8657</v>
      </c>
      <c r="J18" s="3">
        <v>8046</v>
      </c>
      <c r="K18" s="3">
        <v>7019</v>
      </c>
      <c r="L18" s="3">
        <v>6358</v>
      </c>
      <c r="M18" s="3">
        <v>5713</v>
      </c>
      <c r="N18" s="3">
        <v>5005</v>
      </c>
      <c r="O18" s="3">
        <v>3947</v>
      </c>
      <c r="P18" s="3">
        <v>2872</v>
      </c>
      <c r="Q18" s="3">
        <v>3790</v>
      </c>
      <c r="R18" s="3">
        <v>100000</v>
      </c>
    </row>
    <row r="20" spans="1:18" x14ac:dyDescent="0.3">
      <c r="A20" s="28" t="s">
        <v>0</v>
      </c>
      <c r="B20" s="28">
        <v>0</v>
      </c>
      <c r="C20" s="28">
        <v>0</v>
      </c>
      <c r="D20" s="28">
        <v>1</v>
      </c>
      <c r="E20" s="28">
        <v>1</v>
      </c>
      <c r="F20" s="28">
        <v>2</v>
      </c>
      <c r="G20" s="28">
        <v>3</v>
      </c>
      <c r="H20" s="28">
        <v>4</v>
      </c>
      <c r="I20" s="28">
        <v>3</v>
      </c>
      <c r="J20" s="28">
        <v>6</v>
      </c>
      <c r="K20" s="28">
        <v>6</v>
      </c>
      <c r="L20" s="28">
        <v>10</v>
      </c>
      <c r="M20" s="28">
        <v>8</v>
      </c>
      <c r="N20" s="28">
        <v>13</v>
      </c>
      <c r="O20" s="28">
        <v>12</v>
      </c>
      <c r="P20" s="28">
        <v>14</v>
      </c>
      <c r="Q20" s="28">
        <v>33</v>
      </c>
      <c r="R20" s="28">
        <v>116</v>
      </c>
    </row>
    <row r="21" spans="1:18" x14ac:dyDescent="0.3">
      <c r="A21" s="8" t="s">
        <v>141</v>
      </c>
      <c r="B21" s="10">
        <f>B20/B17*100000</f>
        <v>0</v>
      </c>
      <c r="C21" s="10">
        <f t="shared" ref="C21:R21" si="5">C20/C17*100000</f>
        <v>0</v>
      </c>
      <c r="D21" s="10">
        <f t="shared" si="5"/>
        <v>0.33348046679670612</v>
      </c>
      <c r="E21" s="10">
        <f t="shared" si="5"/>
        <v>0.30296639304115619</v>
      </c>
      <c r="F21" s="10">
        <f t="shared" si="5"/>
        <v>0.52076584572408557</v>
      </c>
      <c r="G21" s="10">
        <f t="shared" si="5"/>
        <v>0.8305000678609793</v>
      </c>
      <c r="H21" s="10">
        <f t="shared" si="5"/>
        <v>1.029792444627893</v>
      </c>
      <c r="I21" s="10">
        <f t="shared" si="5"/>
        <v>0.75748455366017919</v>
      </c>
      <c r="J21" s="10">
        <f t="shared" si="5"/>
        <v>1.6756154851376648</v>
      </c>
      <c r="K21" s="10">
        <f t="shared" si="5"/>
        <v>2.0054305298768149</v>
      </c>
      <c r="L21" s="10">
        <f t="shared" si="5"/>
        <v>3.7709603954929887</v>
      </c>
      <c r="M21" s="10">
        <f t="shared" si="5"/>
        <v>3.6448492997427495</v>
      </c>
      <c r="N21" s="10">
        <f t="shared" si="5"/>
        <v>7.2752580058662897</v>
      </c>
      <c r="O21" s="10">
        <f t="shared" si="5"/>
        <v>9.2477596017979611</v>
      </c>
      <c r="P21" s="10">
        <f t="shared" si="5"/>
        <v>16.296526847131741</v>
      </c>
      <c r="Q21" s="10">
        <f t="shared" si="5"/>
        <v>36.54294142833389</v>
      </c>
      <c r="R21" s="9">
        <f t="shared" si="5"/>
        <v>2.6416520591389898</v>
      </c>
    </row>
    <row r="22" spans="1:18" x14ac:dyDescent="0.3">
      <c r="A22" s="8" t="s">
        <v>119</v>
      </c>
      <c r="B22" s="10">
        <f>(B21*B18)/100000</f>
        <v>0</v>
      </c>
      <c r="C22" s="10">
        <f t="shared" ref="C22:Q22" si="6">(C21*C18)/100000</f>
        <v>0</v>
      </c>
      <c r="D22" s="10">
        <f t="shared" si="6"/>
        <v>1.9171792036142634E-2</v>
      </c>
      <c r="E22" s="10">
        <f t="shared" si="6"/>
        <v>1.9153535368061893E-2</v>
      </c>
      <c r="F22" s="10">
        <f t="shared" si="6"/>
        <v>3.9432389838227756E-2</v>
      </c>
      <c r="G22" s="10">
        <f t="shared" si="6"/>
        <v>6.1639715036641882E-2</v>
      </c>
      <c r="H22" s="10">
        <f t="shared" si="6"/>
        <v>8.5287410264082097E-2</v>
      </c>
      <c r="I22" s="10">
        <f t="shared" si="6"/>
        <v>6.5575437810361709E-2</v>
      </c>
      <c r="J22" s="10">
        <f t="shared" si="6"/>
        <v>0.1348200219341765</v>
      </c>
      <c r="K22" s="10">
        <f t="shared" si="6"/>
        <v>0.14076116889205365</v>
      </c>
      <c r="L22" s="10">
        <f t="shared" si="6"/>
        <v>0.23975766194544423</v>
      </c>
      <c r="M22" s="10">
        <f t="shared" si="6"/>
        <v>0.20823024049430328</v>
      </c>
      <c r="N22" s="10">
        <f t="shared" si="6"/>
        <v>0.36412666319360781</v>
      </c>
      <c r="O22" s="10">
        <f t="shared" si="6"/>
        <v>0.36500907148296552</v>
      </c>
      <c r="P22" s="10">
        <f t="shared" si="6"/>
        <v>0.4680362510496236</v>
      </c>
      <c r="Q22" s="10">
        <f t="shared" si="6"/>
        <v>1.3849774801338546</v>
      </c>
      <c r="R22" s="9">
        <f>SUM(B22:Q22)</f>
        <v>3.5959788394795469</v>
      </c>
    </row>
    <row r="23" spans="1:18" x14ac:dyDescent="0.3">
      <c r="A23" s="28" t="s">
        <v>137</v>
      </c>
      <c r="B23" s="28">
        <v>8</v>
      </c>
      <c r="C23" s="28">
        <v>1</v>
      </c>
      <c r="D23" s="28">
        <v>1</v>
      </c>
      <c r="E23" s="28">
        <v>3</v>
      </c>
      <c r="F23" s="28">
        <v>11</v>
      </c>
      <c r="G23" s="28">
        <v>21</v>
      </c>
      <c r="H23" s="28">
        <v>26</v>
      </c>
      <c r="I23" s="28">
        <v>46</v>
      </c>
      <c r="J23" s="28">
        <v>64</v>
      </c>
      <c r="K23" s="28">
        <v>56</v>
      </c>
      <c r="L23" s="28">
        <v>104</v>
      </c>
      <c r="M23" s="28">
        <v>104</v>
      </c>
      <c r="N23" s="28">
        <v>142</v>
      </c>
      <c r="O23" s="28">
        <v>181</v>
      </c>
      <c r="P23" s="28">
        <v>138</v>
      </c>
      <c r="Q23" s="28">
        <v>414</v>
      </c>
      <c r="R23" s="28">
        <v>1320</v>
      </c>
    </row>
    <row r="24" spans="1:18" x14ac:dyDescent="0.3">
      <c r="A24" s="8" t="s">
        <v>141</v>
      </c>
      <c r="B24" s="10">
        <f>B23/B17*100000</f>
        <v>2.8719136365587139</v>
      </c>
      <c r="C24" s="10">
        <f t="shared" ref="C24:R24" si="7">C23/C17*100000</f>
        <v>0.30642689288656633</v>
      </c>
      <c r="D24" s="10">
        <f t="shared" si="7"/>
        <v>0.33348046679670612</v>
      </c>
      <c r="E24" s="10">
        <f t="shared" si="7"/>
        <v>0.90889917912346851</v>
      </c>
      <c r="F24" s="10">
        <f t="shared" si="7"/>
        <v>2.8642121514824708</v>
      </c>
      <c r="G24" s="10">
        <f t="shared" si="7"/>
        <v>5.8135004750268546</v>
      </c>
      <c r="H24" s="10">
        <f t="shared" si="7"/>
        <v>6.6936508900813045</v>
      </c>
      <c r="I24" s="10">
        <f t="shared" si="7"/>
        <v>11.614763156122747</v>
      </c>
      <c r="J24" s="10">
        <f t="shared" si="7"/>
        <v>17.873231841468424</v>
      </c>
      <c r="K24" s="10">
        <f t="shared" si="7"/>
        <v>18.717351612183602</v>
      </c>
      <c r="L24" s="10">
        <f t="shared" si="7"/>
        <v>39.217988113127078</v>
      </c>
      <c r="M24" s="10">
        <f t="shared" si="7"/>
        <v>47.383040896655743</v>
      </c>
      <c r="N24" s="10">
        <f t="shared" si="7"/>
        <v>79.468202833308695</v>
      </c>
      <c r="O24" s="10">
        <f t="shared" si="7"/>
        <v>139.48704066045261</v>
      </c>
      <c r="P24" s="10">
        <f t="shared" si="7"/>
        <v>160.63719320744144</v>
      </c>
      <c r="Q24" s="10">
        <f t="shared" si="7"/>
        <v>458.44781064637061</v>
      </c>
      <c r="R24" s="9">
        <f t="shared" si="7"/>
        <v>30.0601786039954</v>
      </c>
    </row>
    <row r="25" spans="1:18" x14ac:dyDescent="0.3">
      <c r="A25" s="8" t="s">
        <v>119</v>
      </c>
      <c r="B25" s="10">
        <f>(B24*B18)/100000</f>
        <v>0.18601384623990791</v>
      </c>
      <c r="C25" s="10">
        <f t="shared" ref="C25:Q25" si="8">(C24*C18)/100000</f>
        <v>2.073897211056281E-2</v>
      </c>
      <c r="D25" s="10">
        <f t="shared" si="8"/>
        <v>1.9171792036142634E-2</v>
      </c>
      <c r="E25" s="10">
        <f t="shared" si="8"/>
        <v>5.7460606104185678E-2</v>
      </c>
      <c r="F25" s="10">
        <f t="shared" si="8"/>
        <v>0.21687814411025269</v>
      </c>
      <c r="G25" s="10">
        <f t="shared" si="8"/>
        <v>0.4314780052564931</v>
      </c>
      <c r="H25" s="10">
        <f t="shared" si="8"/>
        <v>0.55436816671653366</v>
      </c>
      <c r="I25" s="10">
        <f t="shared" si="8"/>
        <v>1.0054900464255461</v>
      </c>
      <c r="J25" s="10">
        <f t="shared" si="8"/>
        <v>1.4380802339645495</v>
      </c>
      <c r="K25" s="10">
        <f t="shared" si="8"/>
        <v>1.313770909659167</v>
      </c>
      <c r="L25" s="10">
        <f t="shared" si="8"/>
        <v>2.4934796842326197</v>
      </c>
      <c r="M25" s="10">
        <f t="shared" si="8"/>
        <v>2.7069931264259428</v>
      </c>
      <c r="N25" s="10">
        <f t="shared" si="8"/>
        <v>3.9773835518071001</v>
      </c>
      <c r="O25" s="10">
        <f t="shared" si="8"/>
        <v>5.5055534948680647</v>
      </c>
      <c r="P25" s="10">
        <f t="shared" si="8"/>
        <v>4.6135001889177181</v>
      </c>
      <c r="Q25" s="10">
        <f t="shared" si="8"/>
        <v>17.375172023497448</v>
      </c>
      <c r="R25" s="9">
        <f>SUM(B25:Q25)</f>
        <v>41.915532792372233</v>
      </c>
    </row>
    <row r="26" spans="1:18" x14ac:dyDescent="0.3">
      <c r="A26" s="28" t="s">
        <v>138</v>
      </c>
      <c r="B26" s="28">
        <v>10</v>
      </c>
      <c r="C26" s="28">
        <v>3</v>
      </c>
      <c r="D26" s="28">
        <v>2</v>
      </c>
      <c r="E26" s="28">
        <v>7</v>
      </c>
      <c r="F26" s="28">
        <v>18</v>
      </c>
      <c r="G26" s="28">
        <v>37</v>
      </c>
      <c r="H26" s="28">
        <v>47</v>
      </c>
      <c r="I26" s="28">
        <v>100</v>
      </c>
      <c r="J26" s="28">
        <v>127</v>
      </c>
      <c r="K26" s="28">
        <v>142</v>
      </c>
      <c r="L26" s="28">
        <v>237</v>
      </c>
      <c r="M26" s="28">
        <v>277</v>
      </c>
      <c r="N26" s="28">
        <v>331</v>
      </c>
      <c r="O26" s="28">
        <v>399</v>
      </c>
      <c r="P26" s="28">
        <v>391</v>
      </c>
      <c r="Q26" s="28">
        <v>953</v>
      </c>
      <c r="R26" s="28">
        <v>3081</v>
      </c>
    </row>
    <row r="27" spans="1:18" x14ac:dyDescent="0.3">
      <c r="A27" s="8" t="s">
        <v>141</v>
      </c>
      <c r="B27" s="10">
        <f>B26/B17*100000</f>
        <v>3.589892045698392</v>
      </c>
      <c r="C27" s="10">
        <f t="shared" ref="C27:R27" si="9">C26/C17*100000</f>
        <v>0.91928067865969876</v>
      </c>
      <c r="D27" s="10">
        <f t="shared" si="9"/>
        <v>0.66696093359341224</v>
      </c>
      <c r="E27" s="10">
        <f t="shared" si="9"/>
        <v>2.1207647512880934</v>
      </c>
      <c r="F27" s="10">
        <f t="shared" si="9"/>
        <v>4.6868926115167699</v>
      </c>
      <c r="G27" s="10">
        <f t="shared" si="9"/>
        <v>10.242834170285411</v>
      </c>
      <c r="H27" s="10">
        <f t="shared" si="9"/>
        <v>12.100061224377741</v>
      </c>
      <c r="I27" s="10">
        <f t="shared" si="9"/>
        <v>25.249485122005968</v>
      </c>
      <c r="J27" s="10">
        <f t="shared" si="9"/>
        <v>35.467194435413909</v>
      </c>
      <c r="K27" s="10">
        <f t="shared" si="9"/>
        <v>47.461855873751283</v>
      </c>
      <c r="L27" s="10">
        <f t="shared" si="9"/>
        <v>89.37176137318383</v>
      </c>
      <c r="M27" s="10">
        <f t="shared" si="9"/>
        <v>126.20290700359271</v>
      </c>
      <c r="N27" s="10">
        <f t="shared" si="9"/>
        <v>185.23926153398011</v>
      </c>
      <c r="O27" s="10">
        <f t="shared" si="9"/>
        <v>307.48800675978219</v>
      </c>
      <c r="P27" s="10">
        <f t="shared" si="9"/>
        <v>455.13871408775083</v>
      </c>
      <c r="Q27" s="10">
        <f t="shared" si="9"/>
        <v>1055.315853975824</v>
      </c>
      <c r="R27" s="9">
        <f t="shared" si="9"/>
        <v>70.16318960523472</v>
      </c>
    </row>
    <row r="28" spans="1:18" x14ac:dyDescent="0.3">
      <c r="A28" s="8" t="s">
        <v>119</v>
      </c>
      <c r="B28" s="10">
        <f>(B27*B18)/100000</f>
        <v>0.23251730779988483</v>
      </c>
      <c r="C28" s="10">
        <f t="shared" ref="C28:Q28" si="10">(C27*C18)/100000</f>
        <v>6.221691633168841E-2</v>
      </c>
      <c r="D28" s="10">
        <f t="shared" si="10"/>
        <v>3.8343584072285268E-2</v>
      </c>
      <c r="E28" s="10">
        <f t="shared" si="10"/>
        <v>0.13407474757643326</v>
      </c>
      <c r="F28" s="10">
        <f t="shared" si="10"/>
        <v>0.35489150854404977</v>
      </c>
      <c r="G28" s="10">
        <f t="shared" si="10"/>
        <v>0.76022315211858327</v>
      </c>
      <c r="H28" s="10">
        <f t="shared" si="10"/>
        <v>1.0021270706029646</v>
      </c>
      <c r="I28" s="10">
        <f t="shared" si="10"/>
        <v>2.1858479270120568</v>
      </c>
      <c r="J28" s="10">
        <f t="shared" si="10"/>
        <v>2.8536904642734031</v>
      </c>
      <c r="K28" s="10">
        <f t="shared" si="10"/>
        <v>3.3313476637786028</v>
      </c>
      <c r="L28" s="10">
        <f t="shared" si="10"/>
        <v>5.6822565881070277</v>
      </c>
      <c r="M28" s="10">
        <f t="shared" si="10"/>
        <v>7.2099720771152516</v>
      </c>
      <c r="N28" s="10">
        <f t="shared" si="10"/>
        <v>9.2712250397757039</v>
      </c>
      <c r="O28" s="10">
        <f t="shared" si="10"/>
        <v>12.136551626808604</v>
      </c>
      <c r="P28" s="10">
        <f t="shared" si="10"/>
        <v>13.071583868600204</v>
      </c>
      <c r="Q28" s="10">
        <f t="shared" si="10"/>
        <v>39.996470865683726</v>
      </c>
      <c r="R28" s="9">
        <f>SUM(B28:Q28)</f>
        <v>98.323340408200465</v>
      </c>
    </row>
    <row r="29" spans="1:18" x14ac:dyDescent="0.3">
      <c r="A29" s="28" t="s">
        <v>148</v>
      </c>
      <c r="B29" s="28">
        <v>12</v>
      </c>
      <c r="C29" s="28">
        <v>4</v>
      </c>
      <c r="D29" s="28">
        <v>3</v>
      </c>
      <c r="E29" s="28">
        <v>9</v>
      </c>
      <c r="F29" s="28">
        <v>23</v>
      </c>
      <c r="G29" s="28">
        <v>42</v>
      </c>
      <c r="H29" s="28">
        <v>68</v>
      </c>
      <c r="I29" s="28">
        <v>131</v>
      </c>
      <c r="J29" s="28">
        <v>175</v>
      </c>
      <c r="K29" s="28">
        <v>211</v>
      </c>
      <c r="L29" s="28">
        <v>325</v>
      </c>
      <c r="M29" s="28">
        <v>379</v>
      </c>
      <c r="N29" s="28">
        <v>489</v>
      </c>
      <c r="O29" s="28">
        <v>567</v>
      </c>
      <c r="P29" s="28">
        <v>570</v>
      </c>
      <c r="Q29" s="28">
        <v>1444</v>
      </c>
      <c r="R29" s="28">
        <v>4452</v>
      </c>
    </row>
    <row r="30" spans="1:18" x14ac:dyDescent="0.3">
      <c r="A30" s="8" t="s">
        <v>141</v>
      </c>
      <c r="B30" s="10">
        <f>B29/B17*100000</f>
        <v>4.3078704548380706</v>
      </c>
      <c r="C30" s="10">
        <f t="shared" ref="C30:R30" si="11">C29/C17*100000</f>
        <v>1.2257075715462653</v>
      </c>
      <c r="D30" s="10">
        <f t="shared" si="11"/>
        <v>1.0004414003901183</v>
      </c>
      <c r="E30" s="10">
        <f t="shared" si="11"/>
        <v>2.7266975373704057</v>
      </c>
      <c r="F30" s="10">
        <f t="shared" si="11"/>
        <v>5.9888072258269842</v>
      </c>
      <c r="G30" s="10">
        <f t="shared" si="11"/>
        <v>11.627000950053709</v>
      </c>
      <c r="H30" s="10">
        <f t="shared" si="11"/>
        <v>17.506471558674182</v>
      </c>
      <c r="I30" s="10">
        <f t="shared" si="11"/>
        <v>33.07682550982782</v>
      </c>
      <c r="J30" s="10">
        <f t="shared" si="11"/>
        <v>48.87211831651522</v>
      </c>
      <c r="K30" s="10">
        <f t="shared" si="11"/>
        <v>70.524306967334638</v>
      </c>
      <c r="L30" s="10">
        <f t="shared" si="11"/>
        <v>122.55621285352213</v>
      </c>
      <c r="M30" s="10">
        <f t="shared" si="11"/>
        <v>172.67473557531278</v>
      </c>
      <c r="N30" s="10">
        <f t="shared" si="11"/>
        <v>273.66162806681655</v>
      </c>
      <c r="O30" s="10">
        <f t="shared" si="11"/>
        <v>436.9566411849537</v>
      </c>
      <c r="P30" s="10">
        <f t="shared" si="11"/>
        <v>663.50145020464959</v>
      </c>
      <c r="Q30" s="10">
        <f t="shared" si="11"/>
        <v>1599.0305279549736</v>
      </c>
      <c r="R30" s="9">
        <f t="shared" si="11"/>
        <v>101.38478420074811</v>
      </c>
    </row>
    <row r="31" spans="1:18" x14ac:dyDescent="0.3">
      <c r="A31" s="8" t="s">
        <v>119</v>
      </c>
      <c r="B31" s="10">
        <f>(B30*B18)/100000</f>
        <v>0.27902076935986186</v>
      </c>
      <c r="C31" s="10">
        <f t="shared" ref="C31:Q31" si="12">(C30*C18)/100000</f>
        <v>8.2955888442251241E-2</v>
      </c>
      <c r="D31" s="10">
        <f t="shared" si="12"/>
        <v>5.7515376108427899E-2</v>
      </c>
      <c r="E31" s="10">
        <f t="shared" si="12"/>
        <v>0.17238181831255706</v>
      </c>
      <c r="F31" s="10">
        <f t="shared" si="12"/>
        <v>0.45347248313961924</v>
      </c>
      <c r="G31" s="10">
        <f t="shared" si="12"/>
        <v>0.8629560105129862</v>
      </c>
      <c r="H31" s="10">
        <f t="shared" si="12"/>
        <v>1.4498859744893957</v>
      </c>
      <c r="I31" s="10">
        <f t="shared" si="12"/>
        <v>2.8634607843857944</v>
      </c>
      <c r="J31" s="10">
        <f t="shared" si="12"/>
        <v>3.9322506397468149</v>
      </c>
      <c r="K31" s="10">
        <f t="shared" si="12"/>
        <v>4.9501011060372182</v>
      </c>
      <c r="L31" s="10">
        <f t="shared" si="12"/>
        <v>7.7921240132269372</v>
      </c>
      <c r="M31" s="10">
        <f t="shared" si="12"/>
        <v>9.8649076434176202</v>
      </c>
      <c r="N31" s="10">
        <f t="shared" si="12"/>
        <v>13.696764484744168</v>
      </c>
      <c r="O31" s="10">
        <f t="shared" si="12"/>
        <v>17.246678627570123</v>
      </c>
      <c r="P31" s="10">
        <f t="shared" si="12"/>
        <v>19.055761649877535</v>
      </c>
      <c r="Q31" s="10">
        <f t="shared" si="12"/>
        <v>60.603257009493504</v>
      </c>
      <c r="R31" s="9">
        <f>SUM(B31:Q31)</f>
        <v>143.36349427886481</v>
      </c>
    </row>
    <row r="32" spans="1:18" x14ac:dyDescent="0.3">
      <c r="A32" s="28" t="s">
        <v>140</v>
      </c>
      <c r="B32" s="28">
        <v>14</v>
      </c>
      <c r="C32" s="28">
        <v>5</v>
      </c>
      <c r="D32" s="28">
        <v>3</v>
      </c>
      <c r="E32" s="28">
        <v>9</v>
      </c>
      <c r="F32" s="28">
        <v>30</v>
      </c>
      <c r="G32" s="28">
        <v>45</v>
      </c>
      <c r="H32" s="28">
        <v>81</v>
      </c>
      <c r="I32" s="28">
        <v>142</v>
      </c>
      <c r="J32" s="28">
        <v>194</v>
      </c>
      <c r="K32" s="28">
        <v>246</v>
      </c>
      <c r="L32" s="28">
        <v>387</v>
      </c>
      <c r="M32" s="28">
        <v>446</v>
      </c>
      <c r="N32" s="28">
        <v>592</v>
      </c>
      <c r="O32" s="28">
        <v>669</v>
      </c>
      <c r="P32" s="28">
        <v>683</v>
      </c>
      <c r="Q32" s="28">
        <v>1766</v>
      </c>
      <c r="R32" s="28">
        <v>5312</v>
      </c>
    </row>
    <row r="33" spans="1:20" x14ac:dyDescent="0.3">
      <c r="A33" s="8" t="s">
        <v>141</v>
      </c>
      <c r="B33" s="10">
        <f>B32/B17*100000</f>
        <v>5.0258488639777488</v>
      </c>
      <c r="C33" s="10">
        <f t="shared" ref="C33:R33" si="13">C32/C17*100000</f>
        <v>1.5321344644328316</v>
      </c>
      <c r="D33" s="10">
        <f t="shared" si="13"/>
        <v>1.0004414003901183</v>
      </c>
      <c r="E33" s="10">
        <f t="shared" si="13"/>
        <v>2.7266975373704057</v>
      </c>
      <c r="F33" s="10">
        <f t="shared" si="13"/>
        <v>7.8114876858612838</v>
      </c>
      <c r="G33" s="10">
        <f t="shared" si="13"/>
        <v>12.457501017914689</v>
      </c>
      <c r="H33" s="10">
        <f t="shared" si="13"/>
        <v>20.853297003714832</v>
      </c>
      <c r="I33" s="10">
        <f t="shared" si="13"/>
        <v>35.854268873248479</v>
      </c>
      <c r="J33" s="10">
        <f t="shared" si="13"/>
        <v>54.178234019451168</v>
      </c>
      <c r="K33" s="10">
        <f t="shared" si="13"/>
        <v>82.222651724949401</v>
      </c>
      <c r="L33" s="10">
        <f t="shared" si="13"/>
        <v>145.93616730557864</v>
      </c>
      <c r="M33" s="10">
        <f t="shared" si="13"/>
        <v>203.20034846065829</v>
      </c>
      <c r="N33" s="10">
        <f t="shared" si="13"/>
        <v>331.30405688252642</v>
      </c>
      <c r="O33" s="10">
        <f t="shared" si="13"/>
        <v>515.5625978002364</v>
      </c>
      <c r="P33" s="10">
        <f t="shared" si="13"/>
        <v>795.03770261364139</v>
      </c>
      <c r="Q33" s="10">
        <f t="shared" si="13"/>
        <v>1955.6010473465954</v>
      </c>
      <c r="R33" s="9">
        <f t="shared" si="13"/>
        <v>120.96944601850271</v>
      </c>
      <c r="S33" s="5"/>
    </row>
    <row r="34" spans="1:20" x14ac:dyDescent="0.3">
      <c r="A34" s="8" t="s">
        <v>119</v>
      </c>
      <c r="B34" s="10">
        <f>(B33*B18)/100000</f>
        <v>0.32552423091983879</v>
      </c>
      <c r="C34" s="10">
        <f t="shared" ref="C34:Q34" si="14">(C33*C18)/100000</f>
        <v>0.10369486055281404</v>
      </c>
      <c r="D34" s="10">
        <f t="shared" si="14"/>
        <v>5.7515376108427899E-2</v>
      </c>
      <c r="E34" s="10">
        <f t="shared" si="14"/>
        <v>0.17238181831255706</v>
      </c>
      <c r="F34" s="10">
        <f t="shared" si="14"/>
        <v>0.59148584757341638</v>
      </c>
      <c r="G34" s="10">
        <f t="shared" si="14"/>
        <v>0.92459572554962821</v>
      </c>
      <c r="H34" s="10">
        <f t="shared" si="14"/>
        <v>1.7270700578476625</v>
      </c>
      <c r="I34" s="10">
        <f t="shared" si="14"/>
        <v>3.1039040563571207</v>
      </c>
      <c r="J34" s="10">
        <f t="shared" si="14"/>
        <v>4.3591807092050407</v>
      </c>
      <c r="K34" s="10">
        <f t="shared" si="14"/>
        <v>5.7712079245741981</v>
      </c>
      <c r="L34" s="10">
        <f t="shared" si="14"/>
        <v>9.2786215172886894</v>
      </c>
      <c r="M34" s="10">
        <f t="shared" si="14"/>
        <v>11.608835907557408</v>
      </c>
      <c r="N34" s="10">
        <f t="shared" si="14"/>
        <v>16.581768046970446</v>
      </c>
      <c r="O34" s="10">
        <f t="shared" si="14"/>
        <v>20.34925573517533</v>
      </c>
      <c r="P34" s="10">
        <f t="shared" si="14"/>
        <v>22.833482819063779</v>
      </c>
      <c r="Q34" s="10">
        <f t="shared" si="14"/>
        <v>74.117279694435965</v>
      </c>
      <c r="R34" s="9">
        <f>SUM(B34:Q34)</f>
        <v>171.90580432749232</v>
      </c>
    </row>
    <row r="36" spans="1:20" x14ac:dyDescent="0.3">
      <c r="B36" s="5"/>
      <c r="C36" s="5"/>
      <c r="D36" s="5"/>
      <c r="E36" s="5"/>
      <c r="F36" s="5"/>
      <c r="G36" s="5"/>
      <c r="H36" s="5"/>
      <c r="I36" s="5"/>
      <c r="J36" s="5"/>
      <c r="K36" s="10"/>
      <c r="L36" s="10"/>
      <c r="M36" s="10"/>
      <c r="N36" s="10"/>
      <c r="O36" s="10"/>
      <c r="P36" s="10"/>
      <c r="Q36" s="10"/>
      <c r="R36" s="10"/>
      <c r="S36" s="12"/>
      <c r="T36" s="8"/>
    </row>
    <row r="37" spans="1:20" x14ac:dyDescent="0.3">
      <c r="A37" t="s">
        <v>160</v>
      </c>
      <c r="B37" s="13">
        <v>4.2921580970912174</v>
      </c>
      <c r="C37" s="13">
        <v>1.2448215423836839</v>
      </c>
      <c r="D37" s="13">
        <v>1.3189615376160504</v>
      </c>
      <c r="E37" s="13">
        <v>3.5983447614097517</v>
      </c>
      <c r="F37" s="13">
        <v>6.6755451417051344</v>
      </c>
      <c r="G37" s="13">
        <v>9.4210482107953855</v>
      </c>
      <c r="H37" s="13">
        <v>17.394276367586833</v>
      </c>
      <c r="I37" s="13">
        <v>27.054249609513754</v>
      </c>
      <c r="J37" s="13">
        <v>40.207866292091303</v>
      </c>
      <c r="K37" s="14">
        <v>60.01082595300192</v>
      </c>
      <c r="L37" s="14">
        <v>106.13657564450475</v>
      </c>
      <c r="M37" s="14">
        <v>161.91394671880946</v>
      </c>
      <c r="N37" s="14">
        <v>248.27595493665177</v>
      </c>
      <c r="O37" s="14">
        <v>371.20047814207652</v>
      </c>
      <c r="P37" s="14">
        <v>557.04178253370412</v>
      </c>
      <c r="Q37" s="14">
        <v>1616.9372678139889</v>
      </c>
      <c r="R37" s="14">
        <v>133.44948380998275</v>
      </c>
      <c r="S37" s="8"/>
      <c r="T37" s="8"/>
    </row>
    <row r="38" spans="1:20" x14ac:dyDescent="0.3">
      <c r="A38" s="30" t="s">
        <v>161</v>
      </c>
      <c r="B38" s="31">
        <f>(B37*B17)/100000</f>
        <v>11.956231670627307</v>
      </c>
      <c r="C38" s="31">
        <f t="shared" ref="C38:Q38" si="15">(C37*C17)/100000</f>
        <v>4.0623769364932807</v>
      </c>
      <c r="D38" s="31">
        <f t="shared" si="15"/>
        <v>3.9551388130331064</v>
      </c>
      <c r="E38" s="31">
        <f t="shared" si="15"/>
        <v>11.877042616145671</v>
      </c>
      <c r="F38" s="31">
        <f t="shared" si="15"/>
        <v>25.637415343255828</v>
      </c>
      <c r="G38" s="31">
        <f t="shared" si="15"/>
        <v>34.031477812133346</v>
      </c>
      <c r="H38" s="31">
        <f t="shared" si="15"/>
        <v>67.564202702505213</v>
      </c>
      <c r="I38" s="31">
        <f t="shared" si="15"/>
        <v>107.14772787954736</v>
      </c>
      <c r="J38" s="31">
        <f t="shared" si="15"/>
        <v>143.97527349941356</v>
      </c>
      <c r="K38" s="31">
        <f t="shared" si="15"/>
        <v>179.54496570874926</v>
      </c>
      <c r="L38" s="31">
        <f t="shared" si="15"/>
        <v>281.45767792034638</v>
      </c>
      <c r="M38" s="31">
        <f t="shared" si="15"/>
        <v>355.3813799220444</v>
      </c>
      <c r="N38" s="31">
        <f t="shared" si="15"/>
        <v>443.63889384733284</v>
      </c>
      <c r="O38" s="31">
        <f t="shared" si="15"/>
        <v>481.67404101193188</v>
      </c>
      <c r="P38" s="31">
        <f t="shared" si="15"/>
        <v>478.54276120463311</v>
      </c>
      <c r="Q38" s="31">
        <f t="shared" si="15"/>
        <v>1460.1706308318498</v>
      </c>
      <c r="R38" s="31">
        <f>SUM(B38:Q38)</f>
        <v>4090.6172377200428</v>
      </c>
      <c r="S38" s="8"/>
      <c r="T38" s="8"/>
    </row>
    <row r="39" spans="1:20" x14ac:dyDescent="0.3"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3">
      <c r="A40" s="90" t="s">
        <v>167</v>
      </c>
      <c r="B40" s="91"/>
      <c r="C40" s="92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3">
      <c r="A41" s="32"/>
      <c r="B41" s="33" t="s">
        <v>151</v>
      </c>
      <c r="C41" s="34" t="s">
        <v>152</v>
      </c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3">
      <c r="A42" s="16" t="s">
        <v>149</v>
      </c>
      <c r="B42" s="36">
        <v>3.5959788394795469</v>
      </c>
      <c r="C42" s="37">
        <v>2.6416520591389898</v>
      </c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3">
      <c r="A43" s="16" t="s">
        <v>150</v>
      </c>
      <c r="B43" s="36">
        <v>41.915532792372233</v>
      </c>
      <c r="C43" s="37">
        <v>30.0601786039954</v>
      </c>
      <c r="K43" s="8"/>
      <c r="L43" s="8"/>
      <c r="M43" s="8"/>
      <c r="N43" s="8"/>
      <c r="O43" s="8"/>
      <c r="P43" s="8"/>
      <c r="Q43" s="8"/>
      <c r="R43" s="15"/>
      <c r="S43" s="8"/>
      <c r="T43" s="8"/>
    </row>
    <row r="44" spans="1:20" x14ac:dyDescent="0.3">
      <c r="A44" s="16" t="s">
        <v>153</v>
      </c>
      <c r="B44" s="36">
        <v>98.323340408200465</v>
      </c>
      <c r="C44" s="37">
        <v>70.16318960523472</v>
      </c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x14ac:dyDescent="0.3">
      <c r="A45" s="16" t="s">
        <v>154</v>
      </c>
      <c r="B45" s="36">
        <v>143.36349427886481</v>
      </c>
      <c r="C45" s="37">
        <v>101.38478420074811</v>
      </c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x14ac:dyDescent="0.3">
      <c r="A46" s="35" t="s">
        <v>155</v>
      </c>
      <c r="B46" s="25">
        <v>171.90580432749232</v>
      </c>
      <c r="C46" s="26">
        <v>120.96944601850271</v>
      </c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3">
      <c r="K47" s="8"/>
      <c r="L47" s="8"/>
      <c r="M47" s="9"/>
      <c r="N47" s="10"/>
      <c r="O47" s="8"/>
      <c r="P47" s="8"/>
      <c r="Q47" s="8"/>
      <c r="R47" s="8"/>
      <c r="S47" s="8"/>
      <c r="T47" s="8"/>
    </row>
    <row r="48" spans="1:20" x14ac:dyDescent="0.3">
      <c r="K48" s="8"/>
      <c r="L48" s="8"/>
      <c r="M48" s="9"/>
      <c r="N48" s="10"/>
      <c r="O48" s="8"/>
      <c r="P48" s="8"/>
      <c r="Q48" s="8"/>
      <c r="R48" s="8"/>
      <c r="S48" s="8"/>
      <c r="T48" s="8"/>
    </row>
    <row r="49" spans="11:20" x14ac:dyDescent="0.3">
      <c r="K49" s="8"/>
      <c r="L49" s="8"/>
      <c r="M49" s="9"/>
      <c r="N49" s="10"/>
      <c r="O49" s="8"/>
      <c r="P49" s="8"/>
      <c r="Q49" s="8"/>
      <c r="R49" s="8"/>
      <c r="S49" s="8"/>
      <c r="T49" s="8"/>
    </row>
    <row r="50" spans="11:20" x14ac:dyDescent="0.3">
      <c r="K50" s="8"/>
      <c r="L50" s="8"/>
      <c r="M50" s="9"/>
      <c r="N50" s="10"/>
      <c r="O50" s="8"/>
      <c r="P50" s="8"/>
      <c r="Q50" s="8"/>
      <c r="R50" s="8"/>
      <c r="S50" s="8"/>
      <c r="T50" s="8"/>
    </row>
    <row r="51" spans="11:20" x14ac:dyDescent="0.3">
      <c r="K51" s="8"/>
      <c r="L51" s="8"/>
      <c r="M51" s="9"/>
      <c r="N51" s="10"/>
      <c r="O51" s="8"/>
      <c r="P51" s="8"/>
      <c r="Q51" s="8"/>
      <c r="R51" s="8"/>
      <c r="S51" s="8"/>
      <c r="T51" s="8"/>
    </row>
    <row r="52" spans="11:20" x14ac:dyDescent="0.3"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1:20" x14ac:dyDescent="0.3"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1:20" x14ac:dyDescent="0.3"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1:20" x14ac:dyDescent="0.3"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1:20" x14ac:dyDescent="0.3"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1:20" x14ac:dyDescent="0.3"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1:20" x14ac:dyDescent="0.3"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1:20" x14ac:dyDescent="0.3"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1:20" x14ac:dyDescent="0.3"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1:20" x14ac:dyDescent="0.3"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1:20" x14ac:dyDescent="0.3">
      <c r="K62" s="8"/>
      <c r="L62" s="8"/>
      <c r="M62" s="8"/>
      <c r="N62" s="8"/>
      <c r="O62" s="8"/>
      <c r="P62" s="8"/>
      <c r="Q62" s="8"/>
      <c r="R62" s="8"/>
      <c r="S62" s="8"/>
      <c r="T62" s="8"/>
    </row>
  </sheetData>
  <mergeCells count="3">
    <mergeCell ref="A40:C40"/>
    <mergeCell ref="A1:R1"/>
    <mergeCell ref="A9:R9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AB61-E0FA-4048-B83E-D66F143D6551}">
  <dimension ref="A1:F6"/>
  <sheetViews>
    <sheetView tabSelected="1" zoomScaleNormal="100" workbookViewId="0">
      <selection activeCell="L13" sqref="L13"/>
    </sheetView>
  </sheetViews>
  <sheetFormatPr defaultRowHeight="14.4" x14ac:dyDescent="0.3"/>
  <cols>
    <col min="1" max="1" width="27.33203125" bestFit="1" customWidth="1"/>
  </cols>
  <sheetData>
    <row r="1" spans="1:6" x14ac:dyDescent="0.3">
      <c r="A1" s="80" t="s">
        <v>170</v>
      </c>
      <c r="B1" s="81"/>
      <c r="C1" s="81"/>
      <c r="D1" s="81"/>
      <c r="E1" s="81"/>
      <c r="F1" s="82"/>
    </row>
    <row r="2" spans="1:6" x14ac:dyDescent="0.3">
      <c r="A2" s="16"/>
      <c r="B2" s="17" t="s">
        <v>0</v>
      </c>
      <c r="C2" s="17" t="s">
        <v>126</v>
      </c>
      <c r="D2" s="17" t="s">
        <v>127</v>
      </c>
      <c r="E2" s="17" t="s">
        <v>128</v>
      </c>
      <c r="F2" s="18" t="s">
        <v>129</v>
      </c>
    </row>
    <row r="3" spans="1:6" x14ac:dyDescent="0.3">
      <c r="A3" s="21" t="s">
        <v>158</v>
      </c>
      <c r="B3" s="36">
        <v>2.6416520591389898</v>
      </c>
      <c r="C3" s="36">
        <v>30.0601786039954</v>
      </c>
      <c r="D3" s="36">
        <v>70.16318960523472</v>
      </c>
      <c r="E3" s="36">
        <v>101.38478420074811</v>
      </c>
      <c r="F3" s="67">
        <v>120.96944601850271</v>
      </c>
    </row>
    <row r="4" spans="1:6" x14ac:dyDescent="0.3">
      <c r="A4" s="21" t="s">
        <v>157</v>
      </c>
      <c r="B4" s="36">
        <v>3.5959788394795469</v>
      </c>
      <c r="C4" s="36">
        <v>41.915532792372233</v>
      </c>
      <c r="D4" s="36">
        <v>98.323340408200465</v>
      </c>
      <c r="E4" s="36">
        <v>143.36349427886481</v>
      </c>
      <c r="F4" s="67">
        <v>171.90580432749232</v>
      </c>
    </row>
    <row r="5" spans="1:6" x14ac:dyDescent="0.3">
      <c r="A5" s="21" t="s">
        <v>159</v>
      </c>
      <c r="B5" s="36">
        <v>4.9751619394200342</v>
      </c>
      <c r="C5" s="36">
        <v>34.77054517438247</v>
      </c>
      <c r="D5" s="36">
        <v>75.600226118561409</v>
      </c>
      <c r="E5" s="36">
        <v>109.55084236996684</v>
      </c>
      <c r="F5" s="68">
        <v>133.63451734486884</v>
      </c>
    </row>
    <row r="6" spans="1:6" x14ac:dyDescent="0.3">
      <c r="A6" s="24" t="s">
        <v>156</v>
      </c>
      <c r="B6" s="38">
        <v>4.2842085529799316</v>
      </c>
      <c r="C6" s="38">
        <v>29.989619092098771</v>
      </c>
      <c r="D6" s="38">
        <v>65.16130688739787</v>
      </c>
      <c r="E6" s="38">
        <v>94.269108747375455</v>
      </c>
      <c r="F6" s="69">
        <v>114.91696604270388</v>
      </c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TAXABRUTA_MSP</vt:lpstr>
      <vt:lpstr>POP_BRANCA</vt:lpstr>
      <vt:lpstr>POP_NEGRA</vt:lpstr>
      <vt:lpstr>POP_BRANCA_ACUMULO</vt:lpstr>
      <vt:lpstr>POP_NEGRA_ACUMULO</vt:lpstr>
      <vt:lpstr>COMPARACAO_ACUMULO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Cavalcante</dc:creator>
  <cp:lastModifiedBy>Lara Cavalcante</cp:lastModifiedBy>
  <dcterms:created xsi:type="dcterms:W3CDTF">2020-08-11T17:57:37Z</dcterms:created>
  <dcterms:modified xsi:type="dcterms:W3CDTF">2020-09-10T16:21:26Z</dcterms:modified>
</cp:coreProperties>
</file>